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5312\Desktop\"/>
    </mc:Choice>
  </mc:AlternateContent>
  <xr:revisionPtr revIDLastSave="0" documentId="13_ncr:1_{A0BD6358-1D45-40F7-B019-618140FA1463}" xr6:coauthVersionLast="45" xr6:coauthVersionMax="45" xr10:uidLastSave="{00000000-0000-0000-0000-000000000000}"/>
  <bookViews>
    <workbookView xWindow="-120" yWindow="-120" windowWidth="29040" windowHeight="15840" xr2:uid="{B020E3BC-DE89-43B0-8CEA-A2A1C912BFC0}"/>
  </bookViews>
  <sheets>
    <sheet name="Sheet1" sheetId="1" r:id="rId1"/>
  </sheets>
  <definedNames>
    <definedName name="_xlnm._FilterDatabase" localSheetId="0" hidden="1">Sheet1!$A$3:$P$174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4" i="1" l="1"/>
  <c r="M174" i="1"/>
  <c r="L174" i="1"/>
  <c r="K174" i="1"/>
  <c r="J174" i="1"/>
  <c r="I174" i="1"/>
  <c r="H174" i="1"/>
  <c r="G174" i="1"/>
  <c r="F174" i="1"/>
  <c r="E174" i="1"/>
  <c r="D174" i="1"/>
  <c r="O65" i="1"/>
  <c r="P65" i="1" s="1"/>
  <c r="O42" i="1"/>
  <c r="P42" i="1" s="1"/>
  <c r="O138" i="1"/>
  <c r="P138" i="1" s="1"/>
  <c r="O173" i="1"/>
  <c r="P173" i="1" s="1"/>
  <c r="O140" i="1"/>
  <c r="P140" i="1" s="1"/>
  <c r="O172" i="1"/>
  <c r="P172" i="1" s="1"/>
  <c r="O157" i="1"/>
  <c r="P157" i="1" s="1"/>
  <c r="O170" i="1"/>
  <c r="P170" i="1" s="1"/>
  <c r="O169" i="1"/>
  <c r="P169" i="1" s="1"/>
  <c r="O168" i="1"/>
  <c r="P168" i="1" s="1"/>
  <c r="O152" i="1"/>
  <c r="P152" i="1" s="1"/>
  <c r="O151" i="1"/>
  <c r="P151" i="1" s="1"/>
  <c r="O167" i="1"/>
  <c r="P167" i="1" s="1"/>
  <c r="O137" i="1"/>
  <c r="P137" i="1" s="1"/>
  <c r="O144" i="1"/>
  <c r="P144" i="1" s="1"/>
  <c r="O124" i="1"/>
  <c r="P124" i="1" s="1"/>
  <c r="O156" i="1"/>
  <c r="P156" i="1" s="1"/>
  <c r="O166" i="1"/>
  <c r="P166" i="1" s="1"/>
  <c r="O143" i="1"/>
  <c r="P143" i="1" s="1"/>
  <c r="O150" i="1"/>
  <c r="P150" i="1" s="1"/>
  <c r="O165" i="1"/>
  <c r="P165" i="1" s="1"/>
  <c r="O139" i="1"/>
  <c r="P139" i="1" s="1"/>
  <c r="O164" i="1"/>
  <c r="P164" i="1" s="1"/>
  <c r="O171" i="1"/>
  <c r="P171" i="1" s="1"/>
  <c r="O149" i="1"/>
  <c r="P149" i="1" s="1"/>
  <c r="O136" i="1"/>
  <c r="P136" i="1" s="1"/>
  <c r="O163" i="1"/>
  <c r="P163" i="1" s="1"/>
  <c r="O162" i="1"/>
  <c r="P162" i="1" s="1"/>
  <c r="O97" i="1"/>
  <c r="P97" i="1" s="1"/>
  <c r="O111" i="1"/>
  <c r="P111" i="1" s="1"/>
  <c r="O155" i="1"/>
  <c r="P155" i="1" s="1"/>
  <c r="O161" i="1"/>
  <c r="P161" i="1" s="1"/>
  <c r="O123" i="1"/>
  <c r="P123" i="1" s="1"/>
  <c r="O135" i="1"/>
  <c r="P135" i="1" s="1"/>
  <c r="O148" i="1"/>
  <c r="P148" i="1" s="1"/>
  <c r="O147" i="1"/>
  <c r="P147" i="1" s="1"/>
  <c r="O160" i="1"/>
  <c r="P160" i="1" s="1"/>
  <c r="O110" i="1"/>
  <c r="P110" i="1" s="1"/>
  <c r="O134" i="1"/>
  <c r="P134" i="1" s="1"/>
  <c r="O154" i="1"/>
  <c r="P154" i="1" s="1"/>
  <c r="O96" i="1"/>
  <c r="P96" i="1" s="1"/>
  <c r="O133" i="1"/>
  <c r="P133" i="1" s="1"/>
  <c r="O146" i="1"/>
  <c r="P146" i="1" s="1"/>
  <c r="O109" i="1"/>
  <c r="P109" i="1" s="1"/>
  <c r="O108" i="1"/>
  <c r="P108" i="1" s="1"/>
  <c r="O107" i="1"/>
  <c r="P107" i="1" s="1"/>
  <c r="O142" i="1"/>
  <c r="P142" i="1" s="1"/>
  <c r="O159" i="1"/>
  <c r="P159" i="1" s="1"/>
  <c r="O132" i="1"/>
  <c r="P132" i="1" s="1"/>
  <c r="O122" i="1"/>
  <c r="P122" i="1" s="1"/>
  <c r="O95" i="1"/>
  <c r="P95" i="1" s="1"/>
  <c r="O121" i="1"/>
  <c r="P121" i="1" s="1"/>
  <c r="O106" i="1"/>
  <c r="P106" i="1" s="1"/>
  <c r="O120" i="1"/>
  <c r="P120" i="1" s="1"/>
  <c r="O119" i="1"/>
  <c r="P119" i="1" s="1"/>
  <c r="O105" i="1"/>
  <c r="P105" i="1" s="1"/>
  <c r="O104" i="1"/>
  <c r="P104" i="1" s="1"/>
  <c r="O118" i="1"/>
  <c r="P118" i="1" s="1"/>
  <c r="O103" i="1"/>
  <c r="P103" i="1" s="1"/>
  <c r="O94" i="1"/>
  <c r="P94" i="1" s="1"/>
  <c r="O64" i="1"/>
  <c r="P64" i="1" s="1"/>
  <c r="O67" i="1"/>
  <c r="P67" i="1" s="1"/>
  <c r="O145" i="1"/>
  <c r="P145" i="1" s="1"/>
  <c r="O117" i="1"/>
  <c r="P117" i="1" s="1"/>
  <c r="O116" i="1"/>
  <c r="P116" i="1" s="1"/>
  <c r="O153" i="1"/>
  <c r="P153" i="1" s="1"/>
  <c r="O131" i="1"/>
  <c r="P131" i="1" s="1"/>
  <c r="O102" i="1"/>
  <c r="P102" i="1" s="1"/>
  <c r="O63" i="1"/>
  <c r="P63" i="1" s="1"/>
  <c r="O115" i="1"/>
  <c r="P115" i="1" s="1"/>
  <c r="O93" i="1"/>
  <c r="P93" i="1" s="1"/>
  <c r="O101" i="1"/>
  <c r="P101" i="1" s="1"/>
  <c r="O130" i="1"/>
  <c r="P130" i="1" s="1"/>
  <c r="O100" i="1"/>
  <c r="P100" i="1" s="1"/>
  <c r="O81" i="1"/>
  <c r="P81" i="1" s="1"/>
  <c r="O99" i="1"/>
  <c r="P99" i="1" s="1"/>
  <c r="O92" i="1"/>
  <c r="P92" i="1" s="1"/>
  <c r="O91" i="1"/>
  <c r="P91" i="1" s="1"/>
  <c r="O66" i="1"/>
  <c r="P66" i="1" s="1"/>
  <c r="O90" i="1"/>
  <c r="P90" i="1" s="1"/>
  <c r="O129" i="1"/>
  <c r="P129" i="1" s="1"/>
  <c r="O125" i="1"/>
  <c r="P125" i="1" s="1"/>
  <c r="O61" i="1"/>
  <c r="P61" i="1" s="1"/>
  <c r="O89" i="1"/>
  <c r="P89" i="1" s="1"/>
  <c r="O80" i="1"/>
  <c r="P80" i="1" s="1"/>
  <c r="O79" i="1"/>
  <c r="P79" i="1" s="1"/>
  <c r="O128" i="1"/>
  <c r="P128" i="1" s="1"/>
  <c r="O114" i="1"/>
  <c r="P114" i="1" s="1"/>
  <c r="O88" i="1"/>
  <c r="P88" i="1" s="1"/>
  <c r="O82" i="1"/>
  <c r="P82" i="1" s="1"/>
  <c r="O87" i="1"/>
  <c r="P87" i="1" s="1"/>
  <c r="O158" i="1"/>
  <c r="P158" i="1" s="1"/>
  <c r="O127" i="1"/>
  <c r="P127" i="1" s="1"/>
  <c r="O141" i="1"/>
  <c r="P141" i="1" s="1"/>
  <c r="O78" i="1"/>
  <c r="P78" i="1" s="1"/>
  <c r="O77" i="1"/>
  <c r="P77" i="1" s="1"/>
  <c r="O76" i="1"/>
  <c r="P76" i="1" s="1"/>
  <c r="O60" i="1"/>
  <c r="P60" i="1" s="1"/>
  <c r="O75" i="1"/>
  <c r="P75" i="1" s="1"/>
  <c r="O86" i="1"/>
  <c r="P86" i="1" s="1"/>
  <c r="O126" i="1"/>
  <c r="P126" i="1" s="1"/>
  <c r="O85" i="1"/>
  <c r="P85" i="1" s="1"/>
  <c r="O38" i="1"/>
  <c r="P38" i="1" s="1"/>
  <c r="O74" i="1"/>
  <c r="P74" i="1" s="1"/>
  <c r="O84" i="1"/>
  <c r="P84" i="1" s="1"/>
  <c r="O59" i="1"/>
  <c r="P59" i="1" s="1"/>
  <c r="O58" i="1"/>
  <c r="P58" i="1" s="1"/>
  <c r="O62" i="1"/>
  <c r="P62" i="1" s="1"/>
  <c r="O57" i="1"/>
  <c r="P57" i="1" s="1"/>
  <c r="O112" i="1"/>
  <c r="P112" i="1" s="1"/>
  <c r="O56" i="1"/>
  <c r="P56" i="1" s="1"/>
  <c r="O37" i="1"/>
  <c r="P37" i="1" s="1"/>
  <c r="O36" i="1"/>
  <c r="P36" i="1" s="1"/>
  <c r="O35" i="1"/>
  <c r="P35" i="1" s="1"/>
  <c r="O73" i="1"/>
  <c r="P73" i="1" s="1"/>
  <c r="O55" i="1"/>
  <c r="P55" i="1" s="1"/>
  <c r="O72" i="1"/>
  <c r="P72" i="1" s="1"/>
  <c r="O54" i="1"/>
  <c r="P54" i="1" s="1"/>
  <c r="O34" i="1"/>
  <c r="P34" i="1" s="1"/>
  <c r="O33" i="1"/>
  <c r="P33" i="1" s="1"/>
  <c r="O53" i="1"/>
  <c r="P53" i="1" s="1"/>
  <c r="O32" i="1"/>
  <c r="P32" i="1" s="1"/>
  <c r="O52" i="1"/>
  <c r="P52" i="1" s="1"/>
  <c r="O71" i="1"/>
  <c r="P71" i="1" s="1"/>
  <c r="O98" i="1"/>
  <c r="P98" i="1" s="1"/>
  <c r="O40" i="1"/>
  <c r="P40" i="1" s="1"/>
  <c r="O51" i="1"/>
  <c r="P51" i="1" s="1"/>
  <c r="O39" i="1"/>
  <c r="P39" i="1" s="1"/>
  <c r="O50" i="1"/>
  <c r="P50" i="1" s="1"/>
  <c r="O113" i="1"/>
  <c r="P113" i="1" s="1"/>
  <c r="O83" i="1"/>
  <c r="P83" i="1" s="1"/>
  <c r="O70" i="1"/>
  <c r="P70" i="1" s="1"/>
  <c r="O41" i="1"/>
  <c r="P41" i="1" s="1"/>
  <c r="O8" i="1"/>
  <c r="P8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49" i="1"/>
  <c r="P49" i="1" s="1"/>
  <c r="O48" i="1"/>
  <c r="P48" i="1" s="1"/>
  <c r="O18" i="1"/>
  <c r="P18" i="1" s="1"/>
  <c r="O17" i="1"/>
  <c r="P17" i="1" s="1"/>
  <c r="O47" i="1"/>
  <c r="P47" i="1" s="1"/>
  <c r="O16" i="1"/>
  <c r="P16" i="1" s="1"/>
  <c r="O15" i="1"/>
  <c r="P15" i="1" s="1"/>
  <c r="O69" i="1"/>
  <c r="P69" i="1" s="1"/>
  <c r="O46" i="1"/>
  <c r="P46" i="1" s="1"/>
  <c r="O14" i="1"/>
  <c r="P14" i="1" s="1"/>
  <c r="O13" i="1"/>
  <c r="P13" i="1" s="1"/>
  <c r="O45" i="1"/>
  <c r="P45" i="1" s="1"/>
  <c r="O6" i="1"/>
  <c r="P6" i="1" s="1"/>
  <c r="O5" i="1"/>
  <c r="P5" i="1" s="1"/>
  <c r="O7" i="1"/>
  <c r="P7" i="1" s="1"/>
  <c r="O12" i="1"/>
  <c r="P12" i="1" s="1"/>
  <c r="O68" i="1"/>
  <c r="P68" i="1" s="1"/>
  <c r="O43" i="1"/>
  <c r="P43" i="1" s="1"/>
  <c r="O11" i="1"/>
  <c r="P11" i="1" s="1"/>
  <c r="O10" i="1"/>
  <c r="P10" i="1" s="1"/>
  <c r="O9" i="1"/>
  <c r="P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O44" i="1"/>
  <c r="P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USR0208</author>
    <author>Dell</author>
    <author>Оюундэлгэр. Б</author>
    <author>Enkhtuya mse</author>
    <author>USR0203</author>
    <author>Маналжав .А</author>
    <author>Manaljav</author>
    <author>mse</author>
    <author>BZ</author>
  </authors>
  <commentList>
    <comment ref="B20" authorId="0" shapeId="0" xr:uid="{446F7B35-ECDF-4689-9FE6-33E845757204}">
      <text>
        <r>
          <rPr>
            <b/>
            <sz val="9"/>
            <color indexed="81"/>
            <rFont val="Tahoma"/>
            <family val="2"/>
          </rPr>
          <t xml:space="preserve">Нямдорж: </t>
        </r>
        <r>
          <rPr>
            <sz val="9"/>
            <color indexed="81"/>
            <rFont val="Tahoma"/>
            <family val="2"/>
          </rPr>
          <t xml:space="preserve">МХБ-ийн ГЗ-ийн 2016 оны 10 сарын 26-ний өдрийн 390 тоот тушаалаар "Газар сүлжмэл" ХК-ийн оноосон нэрийг "Жуулчин дюти фрий" ХК болгон өөрчилсөн.
</t>
        </r>
      </text>
    </comment>
    <comment ref="B47" authorId="1" shapeId="0" xr:uid="{5FC4AAA6-0F5B-4FD5-9B91-BD918D3E39E9}">
      <text>
        <r>
          <rPr>
            <sz val="9"/>
            <color indexed="81"/>
            <rFont val="Tahoma"/>
            <family val="2"/>
          </rPr>
          <t>Туул Сонгино Усны Нөөц нэрийг 2010.07.08-нд өөрчлөв.
"Монголиа Девелопмент Ресорсес" нэрийг 2015.08.31-ний ГЗ-ын 256 тоот тушаалаар "Фронтиер Лэнд Групп" болгон өөрчлөв.</t>
        </r>
      </text>
    </comment>
    <comment ref="B48" authorId="0" shapeId="0" xr:uid="{0C20CB7C-11E0-4C9E-9A85-97DBB3F50AD2}">
      <text>
        <r>
          <rPr>
            <b/>
            <sz val="9"/>
            <color indexed="81"/>
            <rFont val="Tahoma"/>
            <family val="2"/>
            <charset val="204"/>
          </rPr>
          <t>USR0208:</t>
        </r>
        <r>
          <rPr>
            <sz val="9"/>
            <color indexed="81"/>
            <rFont val="Tahoma"/>
            <family val="2"/>
            <charset val="204"/>
          </rPr>
          <t xml:space="preserve">
"Уужим хангай" ХК-ийн оноосон нэрийг МХБ-ийн ГЗ-ын 2016.08.22-ны өдрийн 310 дугаар тушаалаар "Стандарт агрикалчер групп" ХК болгон өөрчилсөн.</t>
        </r>
      </text>
    </comment>
    <comment ref="B61" authorId="2" shapeId="0" xr:uid="{159D7AC2-94B9-4878-A190-D729ED3F4CEC}">
      <text>
        <r>
          <rPr>
            <b/>
            <sz val="9"/>
            <color indexed="81"/>
            <rFont val="Tahoma"/>
            <family val="2"/>
            <charset val="204"/>
          </rPr>
          <t>Оюундэлгэр. Б:</t>
        </r>
        <r>
          <rPr>
            <sz val="9"/>
            <color indexed="81"/>
            <rFont val="Tahoma"/>
            <family val="2"/>
            <charset val="204"/>
          </rPr>
          <t xml:space="preserve">
МХБ-ийн ГЗ-ын 2018.12.27-ны өдрийн 144дугаар тушаалаар Жинст Увс ХК-ийн нэр өөрчилсөн.</t>
        </r>
      </text>
    </comment>
    <comment ref="B64" authorId="0" shapeId="0" xr:uid="{C9018B8D-8D78-46F4-9C41-49DA32301B05}">
      <text>
        <r>
          <rPr>
            <b/>
            <sz val="9"/>
            <color indexed="81"/>
            <rFont val="Tahoma"/>
            <family val="2"/>
          </rPr>
          <t>USR0208:</t>
        </r>
        <r>
          <rPr>
            <sz val="9"/>
            <color indexed="81"/>
            <rFont val="Tahoma"/>
            <family val="2"/>
          </rPr>
          <t xml:space="preserve">
МХБ-ийн ГЗ-ын 2016.05.13-ны өдрийн 187 дугаар тушаалаар "Шимтлэг" нэрийг "Хар хорум пропертийс" болгон өөрчилсөн. СЗХ-ны 2020.08.14-ны өдрийн 272 дугаар тушаал, МХБ-ийн ГЗ-ын 2020.02.19-ны өдрийн А/16 дугаар тушаалаар компанийн оноосон нэрийг "Эрдэнэс сольюшинс" ХК болгон өөрчилсөн</t>
        </r>
      </text>
    </comment>
    <comment ref="B67" authorId="2" shapeId="0" xr:uid="{40F42365-B650-4A55-A867-6DD4640B5C49}">
      <text>
        <r>
          <rPr>
            <sz val="9"/>
            <color indexed="81"/>
            <rFont val="Tahoma"/>
            <family val="2"/>
            <charset val="204"/>
          </rPr>
          <t xml:space="preserve">Дашням .Э:
МХБиржТӨХК-ийн ГЗ-ийн 08/20/2019 оны А/60 тоот тушаалаар Баялаг сүмбэр ХК-ийн нэр өөрчлөв. 
</t>
        </r>
      </text>
    </comment>
    <comment ref="B75" authorId="3" shapeId="0" xr:uid="{5A6BD449-8BA1-42C4-8D94-0CC9C63F58A4}">
      <text>
        <r>
          <rPr>
            <b/>
            <sz val="9"/>
            <color indexed="81"/>
            <rFont val="Tahoma"/>
            <family val="2"/>
          </rPr>
          <t>Enkhtuya mse:</t>
        </r>
        <r>
          <rPr>
            <sz val="9"/>
            <color indexed="81"/>
            <rFont val="Tahoma"/>
            <family val="2"/>
          </rPr>
          <t xml:space="preserve">
СЗХ-ны 2012.12.26-ны 385 тоот, ГЗ-ын 2013.3.29-ний 38 дугаар тушаалар Шад трейд нэрийг Хот девелопмент болгов.</t>
        </r>
      </text>
    </comment>
    <comment ref="B82" authorId="4" shapeId="0" xr:uid="{69D76E5C-D3CB-4302-A462-10E5E8294EC0}">
      <text>
        <r>
          <rPr>
            <b/>
            <sz val="9"/>
            <color indexed="81"/>
            <rFont val="Tahoma"/>
            <family val="2"/>
          </rPr>
          <t>USR0203:</t>
        </r>
        <r>
          <rPr>
            <sz val="9"/>
            <color indexed="81"/>
            <rFont val="Tahoma"/>
            <family val="2"/>
          </rPr>
          <t xml:space="preserve">
"Сэлэнгэ дулаанхан" ХК-ийн оноосон нэрийг МХБ-ийн ГЗ-ын 2017.07.05-ны А/116, СЗХ-ны 2017.11.06-ны 472 тушаалын дагуу өөрчлөв. </t>
        </r>
      </text>
    </comment>
    <comment ref="B84" authorId="0" shapeId="0" xr:uid="{10514D8A-850C-4526-A3CD-C10851079B89}">
      <text>
        <r>
          <rPr>
            <b/>
            <sz val="9"/>
            <color indexed="81"/>
            <rFont val="Tahoma"/>
            <family val="2"/>
          </rPr>
          <t xml:space="preserve">Ариунтуяа:
</t>
        </r>
        <r>
          <rPr>
            <sz val="9"/>
            <color indexed="81"/>
            <rFont val="Tahoma"/>
            <family val="2"/>
          </rPr>
          <t>МХБ-ийн ГЗ-ын 2016.05.13-ны өдрийн 187 дугаар тушаалаар "Жавхлант хараа" нэрийг "Е-Моние" болгон өөрчилсөн.
МХБ-ийн ГЗ-ын 2021.06.07-ны өдрийн А/44  дугаар тушаалаар "E-Моние" нэрийг "Тэнгэрлиг медиа групп" болгон өөрчилсөн.</t>
        </r>
      </text>
    </comment>
    <comment ref="B85" authorId="3" shapeId="0" xr:uid="{41E6F2FB-5582-45EE-8DD3-07E46406A5A6}">
      <text>
        <r>
          <rPr>
            <b/>
            <sz val="9"/>
            <color indexed="81"/>
            <rFont val="Tahoma"/>
            <family val="2"/>
          </rPr>
          <t>Enkhtuya mse:</t>
        </r>
        <r>
          <rPr>
            <sz val="9"/>
            <color indexed="81"/>
            <rFont val="Tahoma"/>
            <family val="2"/>
          </rPr>
          <t xml:space="preserve">
2013.9.16-нд 
Евроазиа капитал монголиа ХХК-ийг нэтгэж авсан.
2013.11.22-нд Архуст шунхлай нэрийг Евроазиа капитал холдинг болгов.
</t>
        </r>
      </text>
    </comment>
    <comment ref="B92" authorId="3" shapeId="0" xr:uid="{30886B5B-BC44-4454-AA1B-8D52BF022386}">
      <text>
        <r>
          <rPr>
            <b/>
            <sz val="9"/>
            <color indexed="81"/>
            <rFont val="Tahoma"/>
            <family val="2"/>
          </rPr>
          <t>Enkhtuya mse:</t>
        </r>
        <r>
          <rPr>
            <sz val="9"/>
            <color indexed="81"/>
            <rFont val="Tahoma"/>
            <family val="2"/>
          </rPr>
          <t xml:space="preserve">
СЗХ-ны 2013.2.6-ны 43 тоот, ГЗ-ын 2013.4.3-ний 41 тоотуудаар "Цагдуултай" нэрийг "Монголын хөгжил үндэсний нэгдэл" болгов.</t>
        </r>
      </text>
    </comment>
    <comment ref="B94" authorId="0" shapeId="0" xr:uid="{45750B91-0820-49A1-A1C7-60B102A441F0}">
      <text>
        <r>
          <rPr>
            <b/>
            <sz val="9"/>
            <color indexed="81"/>
            <rFont val="Tahoma"/>
            <family val="2"/>
          </rPr>
          <t>USR0208:</t>
        </r>
        <r>
          <rPr>
            <sz val="9"/>
            <color indexed="81"/>
            <rFont val="Tahoma"/>
            <family val="2"/>
          </rPr>
          <t xml:space="preserve">
МХБ-ийн ГЗ-ын 2016.05.13-ны өдрийн 187 дугаар тушаалаар "Арилжаа-Импекс" нэрийг "Стандарт ноос" болгон өөрчилсөн.</t>
        </r>
      </text>
    </comment>
    <comment ref="B99" authorId="3" shapeId="0" xr:uid="{DC46533F-4E66-4CBF-9E98-855921DEEB40}">
      <text>
        <r>
          <rPr>
            <b/>
            <sz val="9"/>
            <color indexed="81"/>
            <rFont val="Tahoma"/>
            <family val="2"/>
          </rPr>
          <t>Enkhtuya mse:</t>
        </r>
        <r>
          <rPr>
            <sz val="9"/>
            <color indexed="81"/>
            <rFont val="Tahoma"/>
            <family val="2"/>
          </rPr>
          <t xml:space="preserve">
СЗХ-ны 2014.6.11-ний 199 тоот, МХБ-ийн ГЗ-ын 2014.7.9-ний 101 тоот тушаалаар "Ээрмэл" ХК-ийн нэрийг өөрчилж "Ариг гал" ХК болгосон.</t>
        </r>
      </text>
    </comment>
    <comment ref="B100" authorId="1" shapeId="0" xr:uid="{73486C01-8D3A-4358-BBD1-BE4D905C798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2011.12.16-ны ГЗ-ын 228 тоотоор Мөнх Үндэс нэрийг Блюскай секьюритик болгов.</t>
        </r>
      </text>
    </comment>
    <comment ref="B106" authorId="3" shapeId="0" xr:uid="{AB567211-29B0-4322-9C55-E458E0FFED37}">
      <text>
        <r>
          <rPr>
            <b/>
            <sz val="9"/>
            <color indexed="81"/>
            <rFont val="Tahoma"/>
            <family val="2"/>
          </rPr>
          <t>Enkhtuya mse:</t>
        </r>
        <r>
          <rPr>
            <sz val="9"/>
            <color indexed="81"/>
            <rFont val="Tahoma"/>
            <family val="2"/>
          </rPr>
          <t xml:space="preserve">
СЗХ-ны 2012 оны 209, МХБ-ийн ГЗ-ын 2012 оны 133 дугаар тушаалыг үндэслэн 2012.10.18-ны өдөр "Өвөрхангай ханын материал" гэх нэрийг "Глобал монголиа холдинг" ХК болгов.
СЗХ-ны 2013.1.09-ний 15 тоот тогтоол, МХБ-ийн ГЗ-ын 2013.2.6-ны 16 дугаар тушаалын дагуу нэрд өөрчлөлт оруулж "Глобал монголиа холдингс" ХК болгов.</t>
        </r>
      </text>
    </comment>
    <comment ref="B107" authorId="5" shapeId="0" xr:uid="{56D077C1-FB71-4115-A9A1-AB520AB64C0D}">
      <text>
        <r>
          <rPr>
            <b/>
            <sz val="9"/>
            <color indexed="81"/>
            <rFont val="Tahoma"/>
            <family val="2"/>
          </rPr>
          <t>Маналжав .А:</t>
        </r>
        <r>
          <rPr>
            <sz val="9"/>
            <color indexed="81"/>
            <rFont val="Tahoma"/>
            <family val="2"/>
          </rPr>
          <t xml:space="preserve">
МХБ-ийн ГЗ-ын 2017.07.05-ны А/188 Дугаар тушаал, СЗХ-ны 2017.09.21-ны 417 тоот тогтоолын дагуу "Говьфайнэншл групп" ХК нэрийг "Силк нэт" ХК болгож нэрийг өөрчилсөн.</t>
        </r>
      </text>
    </comment>
    <comment ref="B114" authorId="6" shapeId="0" xr:uid="{4945266C-1D56-4AA3-B64C-4A9ADDAB5F8C}">
      <text>
        <r>
          <rPr>
            <b/>
            <sz val="9"/>
            <color indexed="81"/>
            <rFont val="Tahoma"/>
            <family val="2"/>
          </rPr>
          <t>Manaljav:</t>
        </r>
        <r>
          <rPr>
            <sz val="9"/>
            <color indexed="81"/>
            <rFont val="Tahoma"/>
            <family val="2"/>
          </rPr>
          <t xml:space="preserve">
СЗХ-ны даргын 2015.07.02-ны 204 тоот тушаал, МХБ-ийн ГЗ-ын 2015.10.13-ны 302 тоот тушаалаар Цуутайж нэрийг "Орхон хөгжил"ХК болгон өөрчлөв.
</t>
        </r>
      </text>
    </comment>
    <comment ref="B125" authorId="7" shapeId="0" xr:uid="{74997FB0-54BE-46B0-9A8E-A16EB44480E6}">
      <text>
        <r>
          <rPr>
            <b/>
            <sz val="8"/>
            <color indexed="81"/>
            <rFont val="Tahoma"/>
            <family val="2"/>
          </rPr>
          <t>mse:</t>
        </r>
        <r>
          <rPr>
            <sz val="8"/>
            <color indexed="81"/>
            <rFont val="Tahoma"/>
            <family val="2"/>
          </rPr>
          <t xml:space="preserve">
Бааз гэсэн нэрийг 2010.06.09-нд өөрчилж "Монголиа инфрастракча" болгов.
2013.8.19-нд нэрийг өөрчилж "Дижитал каталист" болгов.
МХБ-ийн ГЗ-ын 2016.07.26-ны өдрийн 276 дугаар тушаалаар "Дижитал каталист" нэрийг "Люкс занаду групп" ХК болгон өөрчилсөн.
</t>
        </r>
      </text>
    </comment>
    <comment ref="B128" authorId="6" shapeId="0" xr:uid="{5C785B55-F7E0-471C-A3E7-B79310340443}">
      <text>
        <r>
          <rPr>
            <sz val="9"/>
            <color indexed="81"/>
            <rFont val="Tahoma"/>
            <family val="2"/>
          </rPr>
          <t>СЗХ-ны 2015 оны 162 тоот тогтоол, МХБ-ийн ГЗ-ийн 2015 оны 6 сарын 22-ны 189 тоот тушаалаар Баянбогд ХК-ийн нэрийг "Стандарт проперти групп"ХК болгож өөрчлөв.</t>
        </r>
      </text>
    </comment>
    <comment ref="B131" authorId="0" shapeId="0" xr:uid="{CF5CBE66-E175-4DC9-B303-3B83536157C8}">
      <text>
        <r>
          <rPr>
            <b/>
            <sz val="9"/>
            <color indexed="81"/>
            <rFont val="Tahoma"/>
            <family val="2"/>
            <charset val="204"/>
          </rPr>
          <t>USR0208:</t>
        </r>
        <r>
          <rPr>
            <sz val="9"/>
            <color indexed="81"/>
            <rFont val="Tahoma"/>
            <family val="2"/>
            <charset val="204"/>
          </rPr>
          <t xml:space="preserve">
2016.10.04-ны өдрийн ГЗ-ийн 369 дугаар тушаалаар "Жаргалант үйлс" ХК-ийн оноосон нэрийг "Ногоон хөгжил үндэсний нэгдэл" ХК болгон өөрчилсөн.</t>
        </r>
      </text>
    </comment>
    <comment ref="B137" authorId="0" shapeId="0" xr:uid="{7A3F66CA-6F2F-49E3-8DBC-BA853ABAFD8F}">
      <text>
        <r>
          <rPr>
            <b/>
            <sz val="9"/>
            <color indexed="81"/>
            <rFont val="Tahoma"/>
            <family val="2"/>
          </rPr>
          <t>USR0208:</t>
        </r>
        <r>
          <rPr>
            <sz val="9"/>
            <color indexed="81"/>
            <rFont val="Tahoma"/>
            <family val="2"/>
          </rPr>
          <t xml:space="preserve">
МХБ-ийн ГЗ-ын 2016.05.13-ны өдрийн 187 дугаар тушаалаар "ХААБЗ" нэрийг "Хүннү менежмент" болгон өөрчилсөн.</t>
        </r>
      </text>
    </comment>
    <comment ref="B143" authorId="8" shapeId="0" xr:uid="{5D652DC5-1A30-42BF-A54D-A86449C3EF31}">
      <text>
        <r>
          <rPr>
            <b/>
            <sz val="8"/>
            <color indexed="81"/>
            <rFont val="Tahoma"/>
            <family val="2"/>
          </rPr>
          <t>BZ:</t>
        </r>
        <r>
          <rPr>
            <sz val="8"/>
            <color indexed="81"/>
            <rFont val="Tahoma"/>
            <family val="2"/>
          </rPr>
          <t xml:space="preserve">
ГЗ-ын 2009-05-27-ны 80 Тоотоор "Тэнгис" нэрийг өөрчлөв
</t>
        </r>
      </text>
    </comment>
    <comment ref="B169" authorId="1" shapeId="0" xr:uid="{232F2131-3715-46C1-B16D-91DFA3082355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2011.12.16-ны ГЗ-ын 227 тоотоор УСИБ нэрийг МҮДИКС болгов.</t>
        </r>
      </text>
    </comment>
  </commentList>
</comments>
</file>

<file path=xl/sharedStrings.xml><?xml version="1.0" encoding="utf-8"?>
<sst xmlns="http://schemas.openxmlformats.org/spreadsheetml/2006/main" count="190" uniqueCount="190">
  <si>
    <t xml:space="preserve">МХБ-Д БҮРТГЭЛТЭЙ ХУВЬЦААТ КОМПАНИУДЫН 2024 ОНЫ ЖИЛИЙН ЭЦСИЙН БАЙДЛААРХ ХУУЛЬ, ЖУРАМ БОЛОН ГЭРЭЭГЭЭР ХҮЛЭЭСЭН ҮҮРГИЙН ХЭРЭГЖИЛТИЙН НЭГДСЭН СУДАЛГАА </t>
  </si>
  <si>
    <t xml:space="preserve">2024 оны IY улирлын байдлаар </t>
  </si>
  <si>
    <t>No</t>
  </si>
  <si>
    <t xml:space="preserve">Компанийн нэрс </t>
  </si>
  <si>
    <t>Тоон код</t>
  </si>
  <si>
    <t xml:space="preserve">ХЭХ-ын мэдэгдэл /ээлжит-1, ээлжит бус-0.5/     </t>
  </si>
  <si>
    <t>ХЭХ-ын материал</t>
  </si>
  <si>
    <t>2023 оны жилийн эцсийн санхүүгийн тайлан</t>
  </si>
  <si>
    <t xml:space="preserve">Аудитын дүгнэлт                   </t>
  </si>
  <si>
    <t xml:space="preserve">2023 оны жилийн эцсийн үйл ажиллагааны тайлан                      </t>
  </si>
  <si>
    <t>Компанийн засаглалын тайлан /тайлан-0.5, нотлох баримт-1/</t>
  </si>
  <si>
    <t xml:space="preserve">Цахим хуудастай эсэх                    </t>
  </si>
  <si>
    <t xml:space="preserve">Бүртгэлийн хураамж төлөлт               </t>
  </si>
  <si>
    <t xml:space="preserve">Ногдол ашгийн шийдвэр               </t>
  </si>
  <si>
    <t>2024 оны хагас жилийн санхүүгийн тайлан</t>
  </si>
  <si>
    <t xml:space="preserve">2024 оны хагас жилийн үйл ажиллагааны тайлан </t>
  </si>
  <si>
    <t>Дүн</t>
  </si>
  <si>
    <t>Нийт оноо</t>
  </si>
  <si>
    <t>Хувь</t>
  </si>
  <si>
    <t>"Адуунчулуун" ХК</t>
  </si>
  <si>
    <t>"Багануур" ХК</t>
  </si>
  <si>
    <t>"Төрийн банк" ХК</t>
  </si>
  <si>
    <t xml:space="preserve">"ЛэндМН ББСБ" ХК </t>
  </si>
  <si>
    <t>"Инвескор ББСБ" ХК</t>
  </si>
  <si>
    <t>"Богд банк" ХК</t>
  </si>
  <si>
    <t>Голомт Банк ХК</t>
  </si>
  <si>
    <t>"Хаан банк" ХК</t>
  </si>
  <si>
    <t>"Хас банк" ХК</t>
  </si>
  <si>
    <t>"Худалдаа хөгжлийн банк" ХК</t>
  </si>
  <si>
    <t xml:space="preserve">"Ай түүлс" ХК </t>
  </si>
  <si>
    <t>"АПУ" ХК</t>
  </si>
  <si>
    <t>"Хай Би Ойл" ХК</t>
  </si>
  <si>
    <t>"Улаанбаатар хивс" ХК</t>
  </si>
  <si>
    <t>"Гутал" ХК</t>
  </si>
  <si>
    <t>"МИК Холдинг" ХК</t>
  </si>
  <si>
    <t>"Говь" ХК</t>
  </si>
  <si>
    <t>"Фронтиер Лэнд Групп" ХК</t>
  </si>
  <si>
    <t>"Би Ди Сек" ХК</t>
  </si>
  <si>
    <t>"Түмэн шувуут" ХК</t>
  </si>
  <si>
    <t xml:space="preserve">"Жидакс" ХК </t>
  </si>
  <si>
    <t>"Монинжбар" ХК</t>
  </si>
  <si>
    <t>"Гермес центр" ХК</t>
  </si>
  <si>
    <t>"Жуулчин дюти фрий" ХК</t>
  </si>
  <si>
    <t>"УБ-БҮК" ХК</t>
  </si>
  <si>
    <t>Сэнтрал Экспресс Си Вэ Эс ХК</t>
  </si>
  <si>
    <t>"Баянгол зочид буудал" ХК</t>
  </si>
  <si>
    <t>"Сэндли" ХК</t>
  </si>
  <si>
    <t xml:space="preserve">"Монос хүнс" ХК </t>
  </si>
  <si>
    <t>"Монгол базальт" ХК</t>
  </si>
  <si>
    <t>"Монгол даатгал" ХК</t>
  </si>
  <si>
    <t>"Ард даатгал" ХК</t>
  </si>
  <si>
    <t>"Техникимпорт" ХК</t>
  </si>
  <si>
    <t>"Эрээнцав" ХК</t>
  </si>
  <si>
    <t>"Монголын хөрөнгийн бирж" ХК</t>
  </si>
  <si>
    <t>"Газар шим үйлдвэр" ХК</t>
  </si>
  <si>
    <t>"Дархан нэхий" ХК</t>
  </si>
  <si>
    <t>"Тээвэр-Дархан" ХК</t>
  </si>
  <si>
    <t>"Монгол шилтгээн" ХК</t>
  </si>
  <si>
    <t>"Монгол алт" ХК</t>
  </si>
  <si>
    <t>"Тахь Ко" ХК</t>
  </si>
  <si>
    <t>"Сүү" ХК</t>
  </si>
  <si>
    <t>"Увс хүнс" ХК</t>
  </si>
  <si>
    <t>"Мандал даатгал" ХК</t>
  </si>
  <si>
    <t>"Өндөрхаан" ХК</t>
  </si>
  <si>
    <t>"Монгол савхи" ХК</t>
  </si>
  <si>
    <t>"Талх чихэр" ХК</t>
  </si>
  <si>
    <t>"Булигаар" ХК</t>
  </si>
  <si>
    <t xml:space="preserve">"Эрчим Баян-Өлгий" ХК </t>
  </si>
  <si>
    <t>"Тандэм инвест ББСБ" ХК</t>
  </si>
  <si>
    <t>"Э-Транс Ложистикс" ХК</t>
  </si>
  <si>
    <t>"Махимпекс" ХК</t>
  </si>
  <si>
    <t>"Мон Наб" ХК</t>
  </si>
  <si>
    <t>"Улсын Их Дэлгүүр" ХК</t>
  </si>
  <si>
    <t>"Дархан Сэлэнгийн цахилгаан түгээх сүлжээ" ХК</t>
  </si>
  <si>
    <t>Бодь даатгал ХК</t>
  </si>
  <si>
    <t>"Монгол шуудан" ХК</t>
  </si>
  <si>
    <t>"Хөвсгөл алтан дуулга" ХК</t>
  </si>
  <si>
    <t>"Крипто үндэстэн" ХК</t>
  </si>
  <si>
    <t>"Мерекс" ХК</t>
  </si>
  <si>
    <t>"Материалимпэкс" ХК</t>
  </si>
  <si>
    <t>"Ард кредит ББСБ" ХК</t>
  </si>
  <si>
    <t>"Шарын гол" ХК</t>
  </si>
  <si>
    <t>"Дархан зочид буудал" ХК</t>
  </si>
  <si>
    <t>"Тэнгэрлиг медиа групп" ХК</t>
  </si>
  <si>
    <t>"Ган хийц" ХК</t>
  </si>
  <si>
    <t>"Монголын цахилгаан холбоо" ХК</t>
  </si>
  <si>
    <t>"Евроазиа капитал холдинг" ХК</t>
  </si>
  <si>
    <t>"Дорнод худалдаа" ХК</t>
  </si>
  <si>
    <t>"Алтайн зам" ХК</t>
  </si>
  <si>
    <t>"Хот девелопмент" ХК</t>
  </si>
  <si>
    <t>"Хархорин" ХК</t>
  </si>
  <si>
    <t>"Женко тур бюро" ХК</t>
  </si>
  <si>
    <t>"Тавантолгой" ХК</t>
  </si>
  <si>
    <t>"Сор" ХК</t>
  </si>
  <si>
    <t>"Дэвшил мандал" ХК</t>
  </si>
  <si>
    <t>"Бүтээлч Үйлс" ХК</t>
  </si>
  <si>
    <t>"Арвижих" ХК</t>
  </si>
  <si>
    <t>"Атар-Өргөө" ХК</t>
  </si>
  <si>
    <t xml:space="preserve">"Эм Эн Ди" ХК </t>
  </si>
  <si>
    <t>"Хөвсгөл" ХК</t>
  </si>
  <si>
    <t>"Орхон хөгжил" ХК</t>
  </si>
  <si>
    <t xml:space="preserve">"Стандарт проперти групп" ХК </t>
  </si>
  <si>
    <t>"Хоринхоёрдугаар бааз" ХК</t>
  </si>
  <si>
    <t>"Хөсөг трейд" ХК</t>
  </si>
  <si>
    <t>"Хүрд" ХК</t>
  </si>
  <si>
    <t>"Ард санхүүгийн нэгдэл" ХК</t>
  </si>
  <si>
    <t>"Люкс занаду групп" ХК</t>
  </si>
  <si>
    <t>"Барилга корпораци" ХК</t>
  </si>
  <si>
    <t>"Увс чацаргана" ХК</t>
  </si>
  <si>
    <t>"Ремикон" ХК</t>
  </si>
  <si>
    <t xml:space="preserve">"Эрдэнэ Pесурс Девелопмент Корпорэйшн" </t>
  </si>
  <si>
    <t>"Монголын хөгжил үндэсний нэгдэл" ХК</t>
  </si>
  <si>
    <t>"Ариг гал" ХК</t>
  </si>
  <si>
    <t>"Монгол нэхмэл" ХК</t>
  </si>
  <si>
    <t>"Блюскай секьюритиз" ХК</t>
  </si>
  <si>
    <t>"Могойн гол" ХК</t>
  </si>
  <si>
    <t>"Бэрх уул" ХК</t>
  </si>
  <si>
    <t>"Хишиг уул" ХК</t>
  </si>
  <si>
    <t>"Монгео" ХК</t>
  </si>
  <si>
    <t>"Түшиг Уул" ХК</t>
  </si>
  <si>
    <t>"Эрдэнэт Суврага" ХК</t>
  </si>
  <si>
    <t>"Ногоон хөгжил үндэсний нэгдэл" ХК</t>
  </si>
  <si>
    <t>"Тээвэр-Ачлал" ХК</t>
  </si>
  <si>
    <t>"Хасу-мандал" ХК</t>
  </si>
  <si>
    <t>"Завхан Баялаг" ХК</t>
  </si>
  <si>
    <t>"Хөвсгөл геологи" ХК</t>
  </si>
  <si>
    <t>"Глобал лайф технологи" ХК</t>
  </si>
  <si>
    <t>"Эрдэнэс сольюшинс" ХК</t>
  </si>
  <si>
    <t>"Стандарт ноос" ХК</t>
  </si>
  <si>
    <t>"Талын гал" ХК</t>
  </si>
  <si>
    <t>"Хөвсгөл хүнс" ХК</t>
  </si>
  <si>
    <t>"Сонсголон бармат" ХК</t>
  </si>
  <si>
    <t>"Бөхөг" ХК</t>
  </si>
  <si>
    <t>"АСБИ" ХК</t>
  </si>
  <si>
    <t>"Жуулчин говь" ХК</t>
  </si>
  <si>
    <t>"Глобал монголиа холдингс" ХК</t>
  </si>
  <si>
    <t>"Улаансан" ХК</t>
  </si>
  <si>
    <t>"Хөнгөн бетон" ХК</t>
  </si>
  <si>
    <t>"Монгол секюритиес" ХК</t>
  </si>
  <si>
    <t>"Эрдэнэт авто зам" ХК</t>
  </si>
  <si>
    <t>"Их барилга" ХК</t>
  </si>
  <si>
    <t>"Баянтээг" ХК</t>
  </si>
  <si>
    <t>"Силк нэт" ХК</t>
  </si>
  <si>
    <t>"Шивээ овоо" ХК</t>
  </si>
  <si>
    <t>"Дархан хүнс" ХК</t>
  </si>
  <si>
    <t>"Дархан ус суваг" ХК</t>
  </si>
  <si>
    <t>"Монноос" ХК</t>
  </si>
  <si>
    <t>"Оллоо" ХК</t>
  </si>
  <si>
    <t>"Мандалговь импэкс" ХК</t>
  </si>
  <si>
    <t>"Дархан гурил тэжээл" ХК</t>
  </si>
  <si>
    <t>"Ачит алхабы" ХК</t>
  </si>
  <si>
    <t>"Гурил тэжээл Булган" ХК</t>
  </si>
  <si>
    <t>"Нэхээсгүй эдлэл" ХК</t>
  </si>
  <si>
    <t>"Говийн өндөр" ХК</t>
  </si>
  <si>
    <t>"Тав" ХК</t>
  </si>
  <si>
    <t>"Эрдэнэт ус, дулаан түгээх сүлжээ" ХК</t>
  </si>
  <si>
    <t>"Алтай нэгдэл" ХК</t>
  </si>
  <si>
    <t>"Гурил" ХК</t>
  </si>
  <si>
    <t>"Силикат" ХК</t>
  </si>
  <si>
    <t>"Тавилга" ХК</t>
  </si>
  <si>
    <t>"Борнуур" ХК</t>
  </si>
  <si>
    <t>"Төмрийн завод" ХК</t>
  </si>
  <si>
    <t>"Өлзий-Дундговь" ХК</t>
  </si>
  <si>
    <t>"Монголын төмөр зам" ХК</t>
  </si>
  <si>
    <t>"Цагаантолгой" ХК</t>
  </si>
  <si>
    <t>"Ингэттолгой" ХК</t>
  </si>
  <si>
    <t>"Орхондалай" ХК</t>
  </si>
  <si>
    <t>"Монгол шевро" ХК</t>
  </si>
  <si>
    <t>"Монгол керамик" ХК</t>
  </si>
  <si>
    <t>"Номин хишиг" ХК</t>
  </si>
  <si>
    <t>"Азык" ХК</t>
  </si>
  <si>
    <t>"Хэрлэн хивс" ХК</t>
  </si>
  <si>
    <t>"Хөх ган" ХК</t>
  </si>
  <si>
    <t>"Автоимпекс" ХК</t>
  </si>
  <si>
    <t>"Хүннү менежмент" ХК</t>
  </si>
  <si>
    <t>"Сэлэнгэ-сүрэг" ХК</t>
  </si>
  <si>
    <t>"Эрдэнэт хүнс" ХК</t>
  </si>
  <si>
    <t>"Хар тарвагатай" ХК</t>
  </si>
  <si>
    <t>"Автозам" ХК</t>
  </si>
  <si>
    <t>"МҮДИКС" ХК</t>
  </si>
  <si>
    <t>"Дархан хөвөн" ХК</t>
  </si>
  <si>
    <t>"Тулпар" ХК</t>
  </si>
  <si>
    <t>"Нако түлш" ХК</t>
  </si>
  <si>
    <t>"Монгол дизель" ХК</t>
  </si>
  <si>
    <t>"Ар Баянхангай" ХК</t>
  </si>
  <si>
    <t>"Бөөний худалдаа" ХК</t>
  </si>
  <si>
    <t>"Монложистик Холдинг" ХК</t>
  </si>
  <si>
    <t>"Инновэйшн инвестмент" ХК</t>
  </si>
  <si>
    <t>Жич: 2024 онд шинээр бүртгэгдсэн 3 ХК ("Эм жи эл акуа" ХК, "Гранд системс" ХК,"Тэнгэр даатгал" ХК)-иудын оруулаагүй болно</t>
  </si>
  <si>
    <t xml:space="preserve">Нийт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</si>
</sst>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6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2" borderId="0" xfId="2" applyFont="1" applyFill="1" applyAlignment="1">
      <alignment vertical="center" wrapTex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0" fontId="4" fillId="3" borderId="0" xfId="3" applyFont="1" applyFill="1" applyAlignme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3" applyFont="1" applyBorder="1" applyAlignment="1">
      <alignment vertical="center"/>
    </xf>
    <xf numFmtId="0" fontId="2" fillId="4" borderId="3" xfId="4" applyFont="1" applyFill="1" applyBorder="1" applyAlignment="1">
      <alignment horizontal="center" vertical="center" wrapText="1"/>
    </xf>
    <xf numFmtId="0" fontId="2" fillId="4" borderId="3" xfId="4" applyFont="1" applyFill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7" fillId="3" borderId="3" xfId="6" applyFont="1" applyFill="1" applyBorder="1" applyAlignment="1">
      <alignment horizontal="left" vertical="center" wrapText="1"/>
    </xf>
    <xf numFmtId="0" fontId="7" fillId="5" borderId="3" xfId="6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3" borderId="3" xfId="5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/>
    </xf>
    <xf numFmtId="0" fontId="6" fillId="0" borderId="3" xfId="5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3" borderId="0" xfId="5" applyFont="1" applyFill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center" wrapText="1"/>
    </xf>
    <xf numFmtId="0" fontId="6" fillId="4" borderId="6" xfId="4" applyFont="1" applyFill="1" applyBorder="1" applyAlignment="1">
      <alignment horizontal="center" vertical="center" wrapText="1"/>
    </xf>
    <xf numFmtId="14" fontId="6" fillId="4" borderId="3" xfId="4" applyNumberFormat="1" applyFont="1" applyFill="1" applyBorder="1" applyAlignment="1">
      <alignment horizontal="center" vertical="center" wrapText="1"/>
    </xf>
    <xf numFmtId="0" fontId="2" fillId="4" borderId="4" xfId="4" applyFont="1" applyFill="1" applyBorder="1" applyAlignment="1">
      <alignment horizontal="center" vertical="center"/>
    </xf>
    <xf numFmtId="0" fontId="2" fillId="4" borderId="5" xfId="4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2" fillId="4" borderId="3" xfId="4" applyFont="1" applyFill="1" applyBorder="1" applyAlignment="1">
      <alignment horizontal="center" vertical="center" wrapText="1"/>
    </xf>
    <xf numFmtId="0" fontId="2" fillId="4" borderId="2" xfId="4" applyFont="1" applyFill="1" applyBorder="1" applyAlignment="1">
      <alignment horizontal="center" vertical="center" wrapText="1"/>
    </xf>
    <xf numFmtId="0" fontId="2" fillId="4" borderId="6" xfId="4" applyFont="1" applyFill="1" applyBorder="1" applyAlignment="1">
      <alignment horizontal="center" vertical="center" wrapText="1"/>
    </xf>
    <xf numFmtId="14" fontId="2" fillId="4" borderId="2" xfId="4" applyNumberFormat="1" applyFont="1" applyFill="1" applyBorder="1" applyAlignment="1">
      <alignment horizontal="center" vertical="center" wrapText="1"/>
    </xf>
    <xf numFmtId="14" fontId="2" fillId="4" borderId="6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EE0C23E1-97F8-4173-A12E-89C0B9A5FA93}"/>
    <cellStyle name="Normal 2 2" xfId="6" xr:uid="{8CA4CEFE-3728-4653-A30A-91FBABE1D597}"/>
    <cellStyle name="Normal 5 2" xfId="5" xr:uid="{4FCCBC89-E6A7-4910-BFA3-D9DCCA56F2A5}"/>
    <cellStyle name="Normal 5 3" xfId="4" xr:uid="{7A931093-0076-4DE1-9514-BE24C3C6D9D8}"/>
    <cellStyle name="Normal 7" xfId="2" xr:uid="{ECDE5300-3C68-47EA-B999-EF33C01AE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FB9E-ADF8-4119-AAB3-A1220BCDF956}">
  <dimension ref="A1:P179"/>
  <sheetViews>
    <sheetView tabSelected="1" workbookViewId="0">
      <pane xSplit="3" ySplit="4" topLeftCell="D157" activePane="bottomRight" state="frozen"/>
      <selection pane="topRight" activeCell="D1" sqref="D1"/>
      <selection pane="bottomLeft" activeCell="A5" sqref="A5"/>
      <selection pane="bottomRight" activeCell="B178" sqref="B178"/>
    </sheetView>
  </sheetViews>
  <sheetFormatPr defaultRowHeight="15" x14ac:dyDescent="0.25"/>
  <cols>
    <col min="1" max="1" width="8.5703125" customWidth="1"/>
    <col min="2" max="2" width="35.85546875" bestFit="1" customWidth="1"/>
    <col min="4" max="4" width="16.42578125" customWidth="1"/>
    <col min="6" max="6" width="11.28515625" customWidth="1"/>
    <col min="8" max="8" width="12.7109375" customWidth="1"/>
    <col min="9" max="9" width="12.42578125" customWidth="1"/>
    <col min="10" max="10" width="11.140625" customWidth="1"/>
    <col min="11" max="11" width="11.28515625" customWidth="1"/>
    <col min="13" max="13" width="11.5703125" customWidth="1"/>
    <col min="14" max="14" width="13.85546875" customWidth="1"/>
  </cols>
  <sheetData>
    <row r="1" spans="1:16" x14ac:dyDescent="0.25">
      <c r="A1" s="1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2"/>
    </row>
    <row r="2" spans="1:16" x14ac:dyDescent="0.25">
      <c r="A2" s="3"/>
      <c r="B2" s="4"/>
      <c r="C2" s="5"/>
      <c r="D2" s="6"/>
      <c r="E2" s="6"/>
      <c r="F2" s="3"/>
      <c r="G2" s="7"/>
      <c r="H2" s="8"/>
      <c r="I2" s="8"/>
      <c r="J2" s="8"/>
      <c r="K2" s="9"/>
      <c r="L2" s="10"/>
      <c r="M2" s="9"/>
      <c r="N2" s="10" t="s">
        <v>1</v>
      </c>
      <c r="O2" s="10"/>
      <c r="P2" s="10"/>
    </row>
    <row r="3" spans="1:16" ht="40.5" customHeight="1" x14ac:dyDescent="0.25">
      <c r="A3" s="38" t="s">
        <v>2</v>
      </c>
      <c r="B3" s="40" t="s">
        <v>3</v>
      </c>
      <c r="C3" s="40" t="s">
        <v>4</v>
      </c>
      <c r="D3" s="42" t="s">
        <v>5</v>
      </c>
      <c r="E3" s="43" t="s">
        <v>6</v>
      </c>
      <c r="F3" s="45" t="s">
        <v>7</v>
      </c>
      <c r="G3" s="43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4" t="s">
        <v>13</v>
      </c>
      <c r="M3" s="32" t="s">
        <v>14</v>
      </c>
      <c r="N3" s="32" t="s">
        <v>15</v>
      </c>
      <c r="O3" s="35" t="s">
        <v>16</v>
      </c>
      <c r="P3" s="36"/>
    </row>
    <row r="4" spans="1:16" ht="40.5" customHeight="1" x14ac:dyDescent="0.25">
      <c r="A4" s="39"/>
      <c r="B4" s="41"/>
      <c r="C4" s="41"/>
      <c r="D4" s="42"/>
      <c r="E4" s="44"/>
      <c r="F4" s="46"/>
      <c r="G4" s="44"/>
      <c r="H4" s="33"/>
      <c r="I4" s="33"/>
      <c r="J4" s="33"/>
      <c r="K4" s="33"/>
      <c r="L4" s="34"/>
      <c r="M4" s="33"/>
      <c r="N4" s="33"/>
      <c r="O4" s="11" t="s">
        <v>17</v>
      </c>
      <c r="P4" s="12" t="s">
        <v>18</v>
      </c>
    </row>
    <row r="5" spans="1:16" x14ac:dyDescent="0.25">
      <c r="A5" s="13">
        <v>1</v>
      </c>
      <c r="B5" s="25" t="s">
        <v>27</v>
      </c>
      <c r="C5" s="26">
        <v>568</v>
      </c>
      <c r="D5" s="16">
        <v>1</v>
      </c>
      <c r="E5" s="17">
        <v>1</v>
      </c>
      <c r="F5" s="17">
        <v>1</v>
      </c>
      <c r="G5" s="17">
        <v>1</v>
      </c>
      <c r="H5" s="17">
        <v>1</v>
      </c>
      <c r="I5" s="17">
        <v>1</v>
      </c>
      <c r="J5" s="17">
        <v>1</v>
      </c>
      <c r="K5" s="17">
        <v>1</v>
      </c>
      <c r="L5" s="17">
        <v>1</v>
      </c>
      <c r="M5" s="17">
        <v>1</v>
      </c>
      <c r="N5" s="17">
        <v>1</v>
      </c>
      <c r="O5" s="18">
        <f>SUM(D5:N5)</f>
        <v>11</v>
      </c>
      <c r="P5" s="19">
        <f>+O5*100/11</f>
        <v>100</v>
      </c>
    </row>
    <row r="6" spans="1:16" x14ac:dyDescent="0.25">
      <c r="A6" s="13">
        <f>A5+1</f>
        <v>2</v>
      </c>
      <c r="B6" s="25" t="s">
        <v>28</v>
      </c>
      <c r="C6" s="26">
        <v>567</v>
      </c>
      <c r="D6" s="16">
        <v>1</v>
      </c>
      <c r="E6" s="17">
        <v>1</v>
      </c>
      <c r="F6" s="17">
        <v>1</v>
      </c>
      <c r="G6" s="17">
        <v>1</v>
      </c>
      <c r="H6" s="17">
        <v>1</v>
      </c>
      <c r="I6" s="17">
        <v>1</v>
      </c>
      <c r="J6" s="17">
        <v>1</v>
      </c>
      <c r="K6" s="17">
        <v>1</v>
      </c>
      <c r="L6" s="17">
        <v>1</v>
      </c>
      <c r="M6" s="17">
        <v>1</v>
      </c>
      <c r="N6" s="17">
        <v>1</v>
      </c>
      <c r="O6" s="18">
        <f>SUM(D6:N6)</f>
        <v>11</v>
      </c>
      <c r="P6" s="19">
        <f>+O6*100/11</f>
        <v>100</v>
      </c>
    </row>
    <row r="7" spans="1:16" x14ac:dyDescent="0.25">
      <c r="A7" s="13">
        <f t="shared" ref="A7:A70" si="0">A6+1</f>
        <v>3</v>
      </c>
      <c r="B7" s="25" t="s">
        <v>26</v>
      </c>
      <c r="C7" s="26">
        <v>563</v>
      </c>
      <c r="D7" s="16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8">
        <f>SUM(D7:N7)</f>
        <v>11</v>
      </c>
      <c r="P7" s="19">
        <f>+O7*100/11</f>
        <v>100</v>
      </c>
    </row>
    <row r="8" spans="1:16" x14ac:dyDescent="0.25">
      <c r="A8" s="13">
        <f t="shared" si="0"/>
        <v>4</v>
      </c>
      <c r="B8" s="25" t="s">
        <v>54</v>
      </c>
      <c r="C8" s="26">
        <v>565</v>
      </c>
      <c r="D8" s="16">
        <v>1</v>
      </c>
      <c r="E8" s="17">
        <v>1</v>
      </c>
      <c r="F8" s="17">
        <v>1</v>
      </c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1</v>
      </c>
      <c r="O8" s="18">
        <f>SUM(D8:N8)</f>
        <v>11</v>
      </c>
      <c r="P8" s="19">
        <f>+O8*100/11</f>
        <v>100</v>
      </c>
    </row>
    <row r="9" spans="1:16" x14ac:dyDescent="0.25">
      <c r="A9" s="13">
        <f t="shared" si="0"/>
        <v>5</v>
      </c>
      <c r="B9" s="14" t="s">
        <v>20</v>
      </c>
      <c r="C9" s="15">
        <v>396</v>
      </c>
      <c r="D9" s="16">
        <v>1</v>
      </c>
      <c r="E9" s="17">
        <v>1</v>
      </c>
      <c r="F9" s="17">
        <v>1</v>
      </c>
      <c r="G9" s="17">
        <v>1</v>
      </c>
      <c r="H9" s="17">
        <v>1</v>
      </c>
      <c r="I9" s="17">
        <v>1</v>
      </c>
      <c r="J9" s="17">
        <v>1</v>
      </c>
      <c r="K9" s="17">
        <v>1</v>
      </c>
      <c r="L9" s="17">
        <v>1</v>
      </c>
      <c r="M9" s="17">
        <v>1</v>
      </c>
      <c r="N9" s="17">
        <v>1</v>
      </c>
      <c r="O9" s="18">
        <f>SUM(D9:N9)</f>
        <v>11</v>
      </c>
      <c r="P9" s="19">
        <f>+O9*100/11</f>
        <v>100</v>
      </c>
    </row>
    <row r="10" spans="1:16" x14ac:dyDescent="0.25">
      <c r="A10" s="13">
        <f t="shared" si="0"/>
        <v>6</v>
      </c>
      <c r="B10" s="20" t="s">
        <v>21</v>
      </c>
      <c r="C10" s="21">
        <v>564</v>
      </c>
      <c r="D10" s="16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>
        <v>1</v>
      </c>
      <c r="O10" s="18">
        <f>SUM(D10:N10)</f>
        <v>11</v>
      </c>
      <c r="P10" s="19">
        <f>+O10*100/11</f>
        <v>100</v>
      </c>
    </row>
    <row r="11" spans="1:16" x14ac:dyDescent="0.25">
      <c r="A11" s="13">
        <f t="shared" si="0"/>
        <v>7</v>
      </c>
      <c r="B11" s="14" t="s">
        <v>22</v>
      </c>
      <c r="C11" s="15">
        <v>545</v>
      </c>
      <c r="D11" s="16">
        <v>1</v>
      </c>
      <c r="E11" s="17">
        <v>1</v>
      </c>
      <c r="F11" s="17">
        <v>1</v>
      </c>
      <c r="G11" s="17">
        <v>1</v>
      </c>
      <c r="H11" s="17">
        <v>1</v>
      </c>
      <c r="I11" s="17">
        <v>1</v>
      </c>
      <c r="J11" s="17">
        <v>1</v>
      </c>
      <c r="K11" s="17">
        <v>1</v>
      </c>
      <c r="L11" s="17">
        <v>1</v>
      </c>
      <c r="M11" s="17">
        <v>1</v>
      </c>
      <c r="N11" s="17">
        <v>1</v>
      </c>
      <c r="O11" s="18">
        <f>SUM(D11:N11)</f>
        <v>11</v>
      </c>
      <c r="P11" s="19">
        <f>+O11*100/11</f>
        <v>100</v>
      </c>
    </row>
    <row r="12" spans="1:16" x14ac:dyDescent="0.25">
      <c r="A12" s="13">
        <f t="shared" si="0"/>
        <v>8</v>
      </c>
      <c r="B12" s="23" t="s">
        <v>25</v>
      </c>
      <c r="C12" s="24">
        <v>562</v>
      </c>
      <c r="D12" s="16">
        <v>1</v>
      </c>
      <c r="E12" s="17">
        <v>1</v>
      </c>
      <c r="F12" s="17">
        <v>1</v>
      </c>
      <c r="G12" s="17">
        <v>1</v>
      </c>
      <c r="H12" s="17">
        <v>1</v>
      </c>
      <c r="I12" s="17">
        <v>1</v>
      </c>
      <c r="J12" s="17">
        <v>1</v>
      </c>
      <c r="K12" s="17">
        <v>1</v>
      </c>
      <c r="L12" s="17">
        <v>1</v>
      </c>
      <c r="M12" s="17">
        <v>1</v>
      </c>
      <c r="N12" s="17">
        <v>1</v>
      </c>
      <c r="O12" s="18">
        <f>SUM(D12:N12)</f>
        <v>11</v>
      </c>
      <c r="P12" s="19">
        <f>+O12*100/11</f>
        <v>100</v>
      </c>
    </row>
    <row r="13" spans="1:16" x14ac:dyDescent="0.25">
      <c r="A13" s="13">
        <f t="shared" si="0"/>
        <v>9</v>
      </c>
      <c r="B13" s="14" t="s">
        <v>30</v>
      </c>
      <c r="C13" s="15">
        <v>90</v>
      </c>
      <c r="D13" s="16">
        <v>1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>
        <v>1</v>
      </c>
      <c r="O13" s="18">
        <f>SUM(D13:N13)</f>
        <v>11</v>
      </c>
      <c r="P13" s="19">
        <f>+O13*100/11</f>
        <v>100</v>
      </c>
    </row>
    <row r="14" spans="1:16" x14ac:dyDescent="0.25">
      <c r="A14" s="13">
        <f t="shared" si="0"/>
        <v>10</v>
      </c>
      <c r="B14" s="14" t="s">
        <v>31</v>
      </c>
      <c r="C14" s="15">
        <v>525</v>
      </c>
      <c r="D14" s="16">
        <v>1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8">
        <f>SUM(D14:N14)</f>
        <v>11</v>
      </c>
      <c r="P14" s="19">
        <f>+O14*100/11</f>
        <v>100</v>
      </c>
    </row>
    <row r="15" spans="1:16" x14ac:dyDescent="0.25">
      <c r="A15" s="13">
        <f t="shared" si="0"/>
        <v>11</v>
      </c>
      <c r="B15" s="14" t="s">
        <v>34</v>
      </c>
      <c r="C15" s="15">
        <v>542</v>
      </c>
      <c r="D15" s="16">
        <v>1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8">
        <f>SUM(D15:N15)</f>
        <v>11</v>
      </c>
      <c r="P15" s="19">
        <f>+O15*100/11</f>
        <v>100</v>
      </c>
    </row>
    <row r="16" spans="1:16" x14ac:dyDescent="0.25">
      <c r="A16" s="13">
        <f t="shared" si="0"/>
        <v>12</v>
      </c>
      <c r="B16" s="14" t="s">
        <v>35</v>
      </c>
      <c r="C16" s="15">
        <v>354</v>
      </c>
      <c r="D16" s="16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8">
        <f>SUM(D16:N16)</f>
        <v>11</v>
      </c>
      <c r="P16" s="19">
        <f>+O16*100/11</f>
        <v>100</v>
      </c>
    </row>
    <row r="17" spans="1:16" x14ac:dyDescent="0.25">
      <c r="A17" s="13">
        <f t="shared" si="0"/>
        <v>13</v>
      </c>
      <c r="B17" s="14" t="s">
        <v>37</v>
      </c>
      <c r="C17" s="15">
        <v>522</v>
      </c>
      <c r="D17" s="16">
        <v>1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18">
        <f>SUM(D17:N17)</f>
        <v>11</v>
      </c>
      <c r="P17" s="19">
        <f>+O17*100/11</f>
        <v>100</v>
      </c>
    </row>
    <row r="18" spans="1:16" x14ac:dyDescent="0.25">
      <c r="A18" s="13">
        <f t="shared" si="0"/>
        <v>14</v>
      </c>
      <c r="B18" s="14" t="s">
        <v>38</v>
      </c>
      <c r="C18" s="15">
        <v>549</v>
      </c>
      <c r="D18" s="16">
        <v>1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8">
        <f>SUM(D18:N18)</f>
        <v>11</v>
      </c>
      <c r="P18" s="19">
        <f>+O18*100/11</f>
        <v>100</v>
      </c>
    </row>
    <row r="19" spans="1:16" x14ac:dyDescent="0.25">
      <c r="A19" s="13">
        <f t="shared" si="0"/>
        <v>15</v>
      </c>
      <c r="B19" s="14" t="s">
        <v>41</v>
      </c>
      <c r="C19" s="15">
        <v>528</v>
      </c>
      <c r="D19" s="16">
        <v>1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8">
        <f>SUM(D19:N19)</f>
        <v>11</v>
      </c>
      <c r="P19" s="19">
        <f>+O19*100/11</f>
        <v>100</v>
      </c>
    </row>
    <row r="20" spans="1:16" x14ac:dyDescent="0.25">
      <c r="A20" s="13">
        <f t="shared" si="0"/>
        <v>16</v>
      </c>
      <c r="B20" s="14" t="s">
        <v>42</v>
      </c>
      <c r="C20" s="15">
        <v>34</v>
      </c>
      <c r="D20" s="16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8">
        <f>SUM(D20:N20)</f>
        <v>11</v>
      </c>
      <c r="P20" s="19">
        <f>+O20*100/11</f>
        <v>100</v>
      </c>
    </row>
    <row r="21" spans="1:16" x14ac:dyDescent="0.25">
      <c r="A21" s="13">
        <f t="shared" si="0"/>
        <v>17</v>
      </c>
      <c r="B21" s="14" t="s">
        <v>43</v>
      </c>
      <c r="C21" s="15">
        <v>195</v>
      </c>
      <c r="D21" s="16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8">
        <f>SUM(D21:N21)</f>
        <v>11</v>
      </c>
      <c r="P21" s="19">
        <f>+O21*100/11</f>
        <v>100</v>
      </c>
    </row>
    <row r="22" spans="1:16" x14ac:dyDescent="0.25">
      <c r="A22" s="13">
        <f t="shared" si="0"/>
        <v>18</v>
      </c>
      <c r="B22" s="27" t="s">
        <v>44</v>
      </c>
      <c r="C22" s="26">
        <v>557</v>
      </c>
      <c r="D22" s="16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8">
        <f>SUM(D22:N22)</f>
        <v>11</v>
      </c>
      <c r="P22" s="19">
        <f>+O22*100/11</f>
        <v>100</v>
      </c>
    </row>
    <row r="23" spans="1:16" x14ac:dyDescent="0.25">
      <c r="A23" s="13">
        <f t="shared" si="0"/>
        <v>19</v>
      </c>
      <c r="B23" s="14" t="s">
        <v>45</v>
      </c>
      <c r="C23" s="15">
        <v>13</v>
      </c>
      <c r="D23" s="16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8">
        <f>SUM(D23:N23)</f>
        <v>11</v>
      </c>
      <c r="P23" s="19">
        <f>+O23*100/11</f>
        <v>100</v>
      </c>
    </row>
    <row r="24" spans="1:16" x14ac:dyDescent="0.25">
      <c r="A24" s="13">
        <f t="shared" si="0"/>
        <v>20</v>
      </c>
      <c r="B24" s="20" t="s">
        <v>46</v>
      </c>
      <c r="C24" s="26">
        <v>561</v>
      </c>
      <c r="D24" s="16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8">
        <f>SUM(D24:N24)</f>
        <v>11</v>
      </c>
      <c r="P24" s="19">
        <f>+O24*100/11</f>
        <v>100</v>
      </c>
    </row>
    <row r="25" spans="1:16" x14ac:dyDescent="0.25">
      <c r="A25" s="13">
        <f t="shared" si="0"/>
        <v>21</v>
      </c>
      <c r="B25" s="14" t="s">
        <v>47</v>
      </c>
      <c r="C25" s="15">
        <v>551</v>
      </c>
      <c r="D25" s="16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8">
        <f>SUM(D25:N25)</f>
        <v>11</v>
      </c>
      <c r="P25" s="19">
        <f>+O25*100/11</f>
        <v>100</v>
      </c>
    </row>
    <row r="26" spans="1:16" x14ac:dyDescent="0.25">
      <c r="A26" s="13">
        <f t="shared" si="0"/>
        <v>22</v>
      </c>
      <c r="B26" s="14" t="s">
        <v>48</v>
      </c>
      <c r="C26" s="15">
        <v>544</v>
      </c>
      <c r="D26" s="16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8">
        <f>SUM(D26:N26)</f>
        <v>11</v>
      </c>
      <c r="P26" s="19">
        <f>+O26*100/11</f>
        <v>100</v>
      </c>
    </row>
    <row r="27" spans="1:16" x14ac:dyDescent="0.25">
      <c r="A27" s="13">
        <f t="shared" si="0"/>
        <v>23</v>
      </c>
      <c r="B27" s="14" t="s">
        <v>49</v>
      </c>
      <c r="C27" s="15">
        <v>162</v>
      </c>
      <c r="D27" s="16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8">
        <f>SUM(D27:N27)</f>
        <v>11</v>
      </c>
      <c r="P27" s="19">
        <f>+O27*100/11</f>
        <v>100</v>
      </c>
    </row>
    <row r="28" spans="1:16" x14ac:dyDescent="0.25">
      <c r="A28" s="13">
        <f t="shared" si="0"/>
        <v>24</v>
      </c>
      <c r="B28" s="14" t="s">
        <v>50</v>
      </c>
      <c r="C28" s="15">
        <v>548</v>
      </c>
      <c r="D28" s="16">
        <v>1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1</v>
      </c>
      <c r="O28" s="18">
        <f>SUM(D28:N28)</f>
        <v>11</v>
      </c>
      <c r="P28" s="19">
        <f>+O28*100/11</f>
        <v>100</v>
      </c>
    </row>
    <row r="29" spans="1:16" x14ac:dyDescent="0.25">
      <c r="A29" s="13">
        <f t="shared" si="0"/>
        <v>25</v>
      </c>
      <c r="B29" s="14" t="s">
        <v>51</v>
      </c>
      <c r="C29" s="15">
        <v>441</v>
      </c>
      <c r="D29" s="16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8">
        <f>SUM(D29:N29)</f>
        <v>11</v>
      </c>
      <c r="P29" s="19">
        <f>+O29*100/11</f>
        <v>100</v>
      </c>
    </row>
    <row r="30" spans="1:16" x14ac:dyDescent="0.25">
      <c r="A30" s="13">
        <f t="shared" si="0"/>
        <v>26</v>
      </c>
      <c r="B30" s="14" t="s">
        <v>52</v>
      </c>
      <c r="C30" s="15">
        <v>425</v>
      </c>
      <c r="D30" s="16">
        <v>1</v>
      </c>
      <c r="E30" s="17">
        <v>1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18">
        <f>SUM(D30:N30)</f>
        <v>11</v>
      </c>
      <c r="P30" s="19">
        <f>+O30*100/11</f>
        <v>100</v>
      </c>
    </row>
    <row r="31" spans="1:16" x14ac:dyDescent="0.25">
      <c r="A31" s="13">
        <f t="shared" si="0"/>
        <v>27</v>
      </c>
      <c r="B31" s="28" t="s">
        <v>53</v>
      </c>
      <c r="C31" s="29">
        <v>510</v>
      </c>
      <c r="D31" s="16">
        <v>1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8">
        <f>SUM(D31:N31)</f>
        <v>11</v>
      </c>
      <c r="P31" s="19">
        <f>+O31*100/11</f>
        <v>100</v>
      </c>
    </row>
    <row r="32" spans="1:16" x14ac:dyDescent="0.25">
      <c r="A32" s="13">
        <f t="shared" si="0"/>
        <v>28</v>
      </c>
      <c r="B32" s="14" t="s">
        <v>66</v>
      </c>
      <c r="C32" s="15">
        <v>38</v>
      </c>
      <c r="D32" s="16">
        <v>1</v>
      </c>
      <c r="E32" s="17">
        <v>1</v>
      </c>
      <c r="F32" s="17">
        <v>1</v>
      </c>
      <c r="G32" s="17">
        <v>1</v>
      </c>
      <c r="H32" s="17">
        <v>1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1</v>
      </c>
      <c r="O32" s="18">
        <f>SUM(D32:N32)</f>
        <v>11</v>
      </c>
      <c r="P32" s="19">
        <f>+O32*100/11</f>
        <v>100</v>
      </c>
    </row>
    <row r="33" spans="1:16" x14ac:dyDescent="0.25">
      <c r="A33" s="13">
        <f t="shared" si="0"/>
        <v>29</v>
      </c>
      <c r="B33" s="27" t="s">
        <v>68</v>
      </c>
      <c r="C33" s="15">
        <v>438</v>
      </c>
      <c r="D33" s="16">
        <v>1</v>
      </c>
      <c r="E33" s="17">
        <v>1</v>
      </c>
      <c r="F33" s="17">
        <v>1</v>
      </c>
      <c r="G33" s="17">
        <v>1</v>
      </c>
      <c r="H33" s="17">
        <v>1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1</v>
      </c>
      <c r="O33" s="18">
        <f>SUM(D33:N33)</f>
        <v>11</v>
      </c>
      <c r="P33" s="19">
        <f>+O33*100/11</f>
        <v>100</v>
      </c>
    </row>
    <row r="34" spans="1:16" x14ac:dyDescent="0.25">
      <c r="A34" s="13">
        <f t="shared" si="0"/>
        <v>30</v>
      </c>
      <c r="B34" s="14" t="s">
        <v>69</v>
      </c>
      <c r="C34" s="15">
        <v>537</v>
      </c>
      <c r="D34" s="16">
        <v>1</v>
      </c>
      <c r="E34" s="17">
        <v>1</v>
      </c>
      <c r="F34" s="17">
        <v>1</v>
      </c>
      <c r="G34" s="17">
        <v>1</v>
      </c>
      <c r="H34" s="17">
        <v>1</v>
      </c>
      <c r="I34" s="17">
        <v>1</v>
      </c>
      <c r="J34" s="17">
        <v>1</v>
      </c>
      <c r="K34" s="17">
        <v>1</v>
      </c>
      <c r="L34" s="17">
        <v>1</v>
      </c>
      <c r="M34" s="17">
        <v>1</v>
      </c>
      <c r="N34" s="17">
        <v>1</v>
      </c>
      <c r="O34" s="18">
        <f>SUM(D34:N34)</f>
        <v>11</v>
      </c>
      <c r="P34" s="19">
        <f>+O34*100/11</f>
        <v>100</v>
      </c>
    </row>
    <row r="35" spans="1:16" x14ac:dyDescent="0.25">
      <c r="A35" s="13">
        <f t="shared" si="0"/>
        <v>31</v>
      </c>
      <c r="B35" s="27" t="s">
        <v>74</v>
      </c>
      <c r="C35" s="15">
        <v>554</v>
      </c>
      <c r="D35" s="16">
        <v>1</v>
      </c>
      <c r="E35" s="17">
        <v>1</v>
      </c>
      <c r="F35" s="17">
        <v>1</v>
      </c>
      <c r="G35" s="17">
        <v>1</v>
      </c>
      <c r="H35" s="17">
        <v>1</v>
      </c>
      <c r="I35" s="17">
        <v>1</v>
      </c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18">
        <f>SUM(D35:N35)</f>
        <v>11</v>
      </c>
      <c r="P35" s="19">
        <f>+O35*100/11</f>
        <v>100</v>
      </c>
    </row>
    <row r="36" spans="1:16" x14ac:dyDescent="0.25">
      <c r="A36" s="13">
        <f t="shared" si="0"/>
        <v>32</v>
      </c>
      <c r="B36" s="14" t="s">
        <v>75</v>
      </c>
      <c r="C36" s="15">
        <v>541</v>
      </c>
      <c r="D36" s="16">
        <v>1</v>
      </c>
      <c r="E36" s="17">
        <v>1</v>
      </c>
      <c r="F36" s="17">
        <v>1</v>
      </c>
      <c r="G36" s="17">
        <v>1</v>
      </c>
      <c r="H36" s="17">
        <v>1</v>
      </c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18">
        <f>SUM(D36:N36)</f>
        <v>11</v>
      </c>
      <c r="P36" s="19">
        <f>+O36*100/11</f>
        <v>100</v>
      </c>
    </row>
    <row r="37" spans="1:16" x14ac:dyDescent="0.25">
      <c r="A37" s="13">
        <f t="shared" si="0"/>
        <v>33</v>
      </c>
      <c r="B37" s="14" t="s">
        <v>76</v>
      </c>
      <c r="C37" s="15">
        <v>402</v>
      </c>
      <c r="D37" s="16">
        <v>1</v>
      </c>
      <c r="E37" s="17">
        <v>1</v>
      </c>
      <c r="F37" s="17">
        <v>1</v>
      </c>
      <c r="G37" s="17">
        <v>1</v>
      </c>
      <c r="H37" s="17">
        <v>1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8">
        <f>SUM(D37:N37)</f>
        <v>11</v>
      </c>
      <c r="P37" s="19">
        <f>+O37*100/11</f>
        <v>100</v>
      </c>
    </row>
    <row r="38" spans="1:16" x14ac:dyDescent="0.25">
      <c r="A38" s="13">
        <f t="shared" si="0"/>
        <v>34</v>
      </c>
      <c r="B38" s="14" t="s">
        <v>85</v>
      </c>
      <c r="C38" s="15">
        <v>209</v>
      </c>
      <c r="D38" s="16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8">
        <f>SUM(D38:N38)</f>
        <v>11</v>
      </c>
      <c r="P38" s="19">
        <f>+O38*100/11</f>
        <v>100</v>
      </c>
    </row>
    <row r="39" spans="1:16" x14ac:dyDescent="0.25">
      <c r="A39" s="13">
        <f t="shared" si="0"/>
        <v>35</v>
      </c>
      <c r="B39" s="14" t="s">
        <v>60</v>
      </c>
      <c r="C39" s="15">
        <v>135</v>
      </c>
      <c r="D39" s="16">
        <v>1</v>
      </c>
      <c r="E39" s="17">
        <v>1</v>
      </c>
      <c r="F39" s="17">
        <v>1</v>
      </c>
      <c r="G39" s="17">
        <v>1</v>
      </c>
      <c r="H39" s="17">
        <v>1</v>
      </c>
      <c r="I39" s="17">
        <v>1</v>
      </c>
      <c r="J39" s="17">
        <v>1</v>
      </c>
      <c r="K39" s="17">
        <v>1</v>
      </c>
      <c r="L39" s="17">
        <v>1</v>
      </c>
      <c r="M39" s="17">
        <v>1</v>
      </c>
      <c r="N39" s="17">
        <v>1</v>
      </c>
      <c r="O39" s="18">
        <f>SUM(D39:N39)</f>
        <v>11</v>
      </c>
      <c r="P39" s="19">
        <f>+O39*100/11</f>
        <v>100</v>
      </c>
    </row>
    <row r="40" spans="1:16" x14ac:dyDescent="0.25">
      <c r="A40" s="13">
        <f t="shared" si="0"/>
        <v>36</v>
      </c>
      <c r="B40" s="14" t="s">
        <v>62</v>
      </c>
      <c r="C40" s="15">
        <v>547</v>
      </c>
      <c r="D40" s="16">
        <v>1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7">
        <v>1</v>
      </c>
      <c r="M40" s="17">
        <v>1</v>
      </c>
      <c r="N40" s="17">
        <v>1</v>
      </c>
      <c r="O40" s="18">
        <f>SUM(D40:N40)</f>
        <v>11</v>
      </c>
      <c r="P40" s="19">
        <f>+O40*100/11</f>
        <v>100</v>
      </c>
    </row>
    <row r="41" spans="1:16" x14ac:dyDescent="0.25">
      <c r="A41" s="13">
        <f t="shared" si="0"/>
        <v>37</v>
      </c>
      <c r="B41" s="14" t="s">
        <v>55</v>
      </c>
      <c r="C41" s="15">
        <v>71</v>
      </c>
      <c r="D41" s="16">
        <v>1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18">
        <f>SUM(D41:N41)</f>
        <v>11</v>
      </c>
      <c r="P41" s="19">
        <f>+O41*100/11</f>
        <v>100</v>
      </c>
    </row>
    <row r="42" spans="1:16" x14ac:dyDescent="0.25">
      <c r="A42" s="13">
        <f t="shared" si="0"/>
        <v>38</v>
      </c>
      <c r="B42" s="25" t="s">
        <v>186</v>
      </c>
      <c r="C42" s="26">
        <v>569</v>
      </c>
      <c r="D42" s="16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8">
        <v>1</v>
      </c>
      <c r="K42" s="17">
        <v>1</v>
      </c>
      <c r="L42" s="17">
        <v>1</v>
      </c>
      <c r="M42" s="17">
        <v>1</v>
      </c>
      <c r="N42" s="17">
        <v>1</v>
      </c>
      <c r="O42" s="18">
        <f>SUM(D42:N42)</f>
        <v>11</v>
      </c>
      <c r="P42" s="19">
        <f>+O42*100/11</f>
        <v>100</v>
      </c>
    </row>
    <row r="43" spans="1:16" x14ac:dyDescent="0.25">
      <c r="A43" s="13">
        <f t="shared" si="0"/>
        <v>39</v>
      </c>
      <c r="B43" s="14" t="s">
        <v>23</v>
      </c>
      <c r="C43" s="15">
        <v>553</v>
      </c>
      <c r="D43" s="16">
        <v>1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8">
        <f>SUM(D43:N43)</f>
        <v>11</v>
      </c>
      <c r="P43" s="19">
        <f>+O43*100/11</f>
        <v>100</v>
      </c>
    </row>
    <row r="44" spans="1:16" x14ac:dyDescent="0.25">
      <c r="A44" s="13">
        <f t="shared" si="0"/>
        <v>40</v>
      </c>
      <c r="B44" s="14" t="s">
        <v>19</v>
      </c>
      <c r="C44" s="15">
        <v>461</v>
      </c>
      <c r="D44" s="16">
        <v>1</v>
      </c>
      <c r="E44" s="17">
        <v>1</v>
      </c>
      <c r="F44" s="17">
        <v>1</v>
      </c>
      <c r="G44" s="17">
        <v>1</v>
      </c>
      <c r="H44" s="17">
        <v>1</v>
      </c>
      <c r="I44" s="17"/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8">
        <f>SUM(D44:N44)</f>
        <v>10</v>
      </c>
      <c r="P44" s="19">
        <f>+O44*100/11</f>
        <v>90.909090909090907</v>
      </c>
    </row>
    <row r="45" spans="1:16" x14ac:dyDescent="0.25">
      <c r="A45" s="13">
        <f t="shared" si="0"/>
        <v>41</v>
      </c>
      <c r="B45" s="14" t="s">
        <v>29</v>
      </c>
      <c r="C45" s="15">
        <v>543</v>
      </c>
      <c r="D45" s="16">
        <v>1</v>
      </c>
      <c r="E45" s="17">
        <v>1</v>
      </c>
      <c r="F45" s="17">
        <v>1</v>
      </c>
      <c r="G45" s="17">
        <v>1</v>
      </c>
      <c r="H45" s="17">
        <v>1</v>
      </c>
      <c r="I45" s="17"/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8">
        <f>SUM(D45:N45)</f>
        <v>10</v>
      </c>
      <c r="P45" s="19">
        <f>+O45*100/11</f>
        <v>90.909090909090907</v>
      </c>
    </row>
    <row r="46" spans="1:16" x14ac:dyDescent="0.25">
      <c r="A46" s="13">
        <f t="shared" si="0"/>
        <v>42</v>
      </c>
      <c r="B46" s="14" t="s">
        <v>32</v>
      </c>
      <c r="C46" s="15">
        <v>7</v>
      </c>
      <c r="D46" s="16">
        <v>1</v>
      </c>
      <c r="E46" s="17">
        <v>1</v>
      </c>
      <c r="F46" s="17">
        <v>1</v>
      </c>
      <c r="G46" s="17">
        <v>1</v>
      </c>
      <c r="H46" s="17">
        <v>1</v>
      </c>
      <c r="I46" s="17"/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8">
        <f>SUM(D46:N46)</f>
        <v>10</v>
      </c>
      <c r="P46" s="19">
        <f>+O46*100/11</f>
        <v>90.909090909090907</v>
      </c>
    </row>
    <row r="47" spans="1:16" x14ac:dyDescent="0.25">
      <c r="A47" s="13">
        <f t="shared" si="0"/>
        <v>43</v>
      </c>
      <c r="B47" s="14" t="s">
        <v>36</v>
      </c>
      <c r="C47" s="15">
        <v>524</v>
      </c>
      <c r="D47" s="16">
        <v>1</v>
      </c>
      <c r="E47" s="17">
        <v>1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/>
      <c r="O47" s="18">
        <f>SUM(D47:N47)</f>
        <v>10</v>
      </c>
      <c r="P47" s="19">
        <f>+O47*100/11</f>
        <v>90.909090909090907</v>
      </c>
    </row>
    <row r="48" spans="1:16" x14ac:dyDescent="0.25">
      <c r="A48" s="13">
        <f t="shared" si="0"/>
        <v>44</v>
      </c>
      <c r="B48" s="14" t="s">
        <v>39</v>
      </c>
      <c r="C48" s="15">
        <v>385</v>
      </c>
      <c r="D48" s="16">
        <v>1</v>
      </c>
      <c r="E48" s="17">
        <v>1</v>
      </c>
      <c r="F48" s="17">
        <v>1</v>
      </c>
      <c r="G48" s="17">
        <v>1</v>
      </c>
      <c r="H48" s="17">
        <v>1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/>
      <c r="O48" s="18">
        <f>SUM(D48:N48)</f>
        <v>10</v>
      </c>
      <c r="P48" s="19">
        <f>+O48*100/11</f>
        <v>90.909090909090907</v>
      </c>
    </row>
    <row r="49" spans="1:16" x14ac:dyDescent="0.25">
      <c r="A49" s="13">
        <f t="shared" si="0"/>
        <v>45</v>
      </c>
      <c r="B49" s="14" t="s">
        <v>40</v>
      </c>
      <c r="C49" s="15">
        <v>25</v>
      </c>
      <c r="D49" s="16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/>
      <c r="O49" s="18">
        <f>SUM(D49:N49)</f>
        <v>10</v>
      </c>
      <c r="P49" s="19">
        <f>+O49*100/11</f>
        <v>90.909090909090907</v>
      </c>
    </row>
    <row r="50" spans="1:16" x14ac:dyDescent="0.25">
      <c r="A50" s="13">
        <f t="shared" si="0"/>
        <v>46</v>
      </c>
      <c r="B50" s="14" t="s">
        <v>59</v>
      </c>
      <c r="C50" s="15">
        <v>44</v>
      </c>
      <c r="D50" s="16">
        <v>1</v>
      </c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/>
      <c r="K50" s="17">
        <v>1</v>
      </c>
      <c r="L50" s="17">
        <v>1</v>
      </c>
      <c r="M50" s="17">
        <v>1</v>
      </c>
      <c r="N50" s="17">
        <v>1</v>
      </c>
      <c r="O50" s="18">
        <f>SUM(D50:N50)</f>
        <v>10</v>
      </c>
      <c r="P50" s="19">
        <f>+O50*100/11</f>
        <v>90.909090909090907</v>
      </c>
    </row>
    <row r="51" spans="1:16" x14ac:dyDescent="0.25">
      <c r="A51" s="13">
        <f t="shared" si="0"/>
        <v>47</v>
      </c>
      <c r="B51" s="14" t="s">
        <v>61</v>
      </c>
      <c r="C51" s="15">
        <v>94</v>
      </c>
      <c r="D51" s="16">
        <v>1</v>
      </c>
      <c r="E51" s="17">
        <v>1</v>
      </c>
      <c r="F51" s="17">
        <v>1</v>
      </c>
      <c r="G51" s="17">
        <v>1</v>
      </c>
      <c r="H51" s="17">
        <v>1</v>
      </c>
      <c r="I51" s="17">
        <v>1</v>
      </c>
      <c r="J51" s="17"/>
      <c r="K51" s="17">
        <v>1</v>
      </c>
      <c r="L51" s="17">
        <v>1</v>
      </c>
      <c r="M51" s="17">
        <v>1</v>
      </c>
      <c r="N51" s="17">
        <v>1</v>
      </c>
      <c r="O51" s="18">
        <f>SUM(D51:N51)</f>
        <v>10</v>
      </c>
      <c r="P51" s="19">
        <f>+O51*100/11</f>
        <v>90.909090909090907</v>
      </c>
    </row>
    <row r="52" spans="1:16" x14ac:dyDescent="0.25">
      <c r="A52" s="13">
        <f t="shared" si="0"/>
        <v>48</v>
      </c>
      <c r="B52" s="14" t="s">
        <v>65</v>
      </c>
      <c r="C52" s="15">
        <v>22</v>
      </c>
      <c r="D52" s="16">
        <v>1</v>
      </c>
      <c r="E52" s="17">
        <v>1</v>
      </c>
      <c r="F52" s="17">
        <v>1</v>
      </c>
      <c r="G52" s="17">
        <v>1</v>
      </c>
      <c r="H52" s="17">
        <v>1</v>
      </c>
      <c r="I52" s="17"/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18">
        <f>SUM(D52:N52)</f>
        <v>10</v>
      </c>
      <c r="P52" s="19">
        <f>+O52*100/11</f>
        <v>90.909090909090907</v>
      </c>
    </row>
    <row r="53" spans="1:16" x14ac:dyDescent="0.25">
      <c r="A53" s="13">
        <f t="shared" si="0"/>
        <v>49</v>
      </c>
      <c r="B53" s="14" t="s">
        <v>67</v>
      </c>
      <c r="C53" s="15">
        <v>466</v>
      </c>
      <c r="D53" s="16">
        <v>1</v>
      </c>
      <c r="E53" s="17">
        <v>1</v>
      </c>
      <c r="F53" s="17">
        <v>1</v>
      </c>
      <c r="G53" s="17">
        <v>1</v>
      </c>
      <c r="H53" s="17">
        <v>1</v>
      </c>
      <c r="I53" s="17">
        <v>1</v>
      </c>
      <c r="J53" s="17"/>
      <c r="K53" s="17">
        <v>1</v>
      </c>
      <c r="L53" s="17">
        <v>1</v>
      </c>
      <c r="M53" s="17">
        <v>1</v>
      </c>
      <c r="N53" s="17">
        <v>1</v>
      </c>
      <c r="O53" s="18">
        <f>SUM(D53:N53)</f>
        <v>10</v>
      </c>
      <c r="P53" s="19">
        <f>+O53*100/11</f>
        <v>90.909090909090907</v>
      </c>
    </row>
    <row r="54" spans="1:16" x14ac:dyDescent="0.25">
      <c r="A54" s="13">
        <f t="shared" si="0"/>
        <v>50</v>
      </c>
      <c r="B54" s="14" t="s">
        <v>70</v>
      </c>
      <c r="C54" s="15">
        <v>208</v>
      </c>
      <c r="D54" s="16">
        <v>1</v>
      </c>
      <c r="E54" s="17">
        <v>1</v>
      </c>
      <c r="F54" s="17">
        <v>1</v>
      </c>
      <c r="G54" s="17">
        <v>1</v>
      </c>
      <c r="H54" s="17">
        <v>1</v>
      </c>
      <c r="I54" s="17"/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8">
        <f>SUM(D54:N54)</f>
        <v>10</v>
      </c>
      <c r="P54" s="19">
        <f>+O54*100/11</f>
        <v>90.909090909090907</v>
      </c>
    </row>
    <row r="55" spans="1:16" x14ac:dyDescent="0.25">
      <c r="A55" s="13">
        <f t="shared" si="0"/>
        <v>51</v>
      </c>
      <c r="B55" s="14" t="s">
        <v>72</v>
      </c>
      <c r="C55" s="15">
        <v>484</v>
      </c>
      <c r="D55" s="16">
        <v>1</v>
      </c>
      <c r="E55" s="17">
        <v>1</v>
      </c>
      <c r="F55" s="17">
        <v>1</v>
      </c>
      <c r="G55" s="17">
        <v>1</v>
      </c>
      <c r="H55" s="17">
        <v>1</v>
      </c>
      <c r="I55" s="17"/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8">
        <f>SUM(D55:N55)</f>
        <v>10</v>
      </c>
      <c r="P55" s="19">
        <f>+O55*100/11</f>
        <v>90.909090909090907</v>
      </c>
    </row>
    <row r="56" spans="1:16" x14ac:dyDescent="0.25">
      <c r="A56" s="13">
        <f t="shared" si="0"/>
        <v>52</v>
      </c>
      <c r="B56" s="14" t="s">
        <v>77</v>
      </c>
      <c r="C56" s="15">
        <v>308</v>
      </c>
      <c r="D56" s="16">
        <v>1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/>
      <c r="O56" s="18">
        <f>SUM(D56:N56)</f>
        <v>10</v>
      </c>
      <c r="P56" s="19">
        <f>+O56*100/11</f>
        <v>90.909090909090907</v>
      </c>
    </row>
    <row r="57" spans="1:16" x14ac:dyDescent="0.25">
      <c r="A57" s="13">
        <f t="shared" si="0"/>
        <v>53</v>
      </c>
      <c r="B57" s="14" t="s">
        <v>79</v>
      </c>
      <c r="C57" s="15">
        <v>379</v>
      </c>
      <c r="D57" s="16">
        <v>1</v>
      </c>
      <c r="E57" s="17">
        <v>1</v>
      </c>
      <c r="F57" s="17">
        <v>1</v>
      </c>
      <c r="G57" s="17">
        <v>1</v>
      </c>
      <c r="H57" s="17">
        <v>1</v>
      </c>
      <c r="I57" s="17"/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8">
        <f>SUM(D57:N57)</f>
        <v>10</v>
      </c>
      <c r="P57" s="19">
        <f>+O57*100/11</f>
        <v>90.909090909090907</v>
      </c>
    </row>
    <row r="58" spans="1:16" x14ac:dyDescent="0.25">
      <c r="A58" s="13">
        <f t="shared" si="0"/>
        <v>54</v>
      </c>
      <c r="B58" s="14" t="s">
        <v>81</v>
      </c>
      <c r="C58" s="15">
        <v>309</v>
      </c>
      <c r="D58" s="16">
        <v>1</v>
      </c>
      <c r="E58" s="17">
        <v>1</v>
      </c>
      <c r="F58" s="17">
        <v>1</v>
      </c>
      <c r="G58" s="17">
        <v>1</v>
      </c>
      <c r="H58" s="17">
        <v>1</v>
      </c>
      <c r="I58" s="17"/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8">
        <f>SUM(D58:N58)</f>
        <v>10</v>
      </c>
      <c r="P58" s="19">
        <f>+O58*100/11</f>
        <v>90.909090909090907</v>
      </c>
    </row>
    <row r="59" spans="1:16" x14ac:dyDescent="0.25">
      <c r="A59" s="13">
        <f t="shared" si="0"/>
        <v>55</v>
      </c>
      <c r="B59" s="14" t="s">
        <v>82</v>
      </c>
      <c r="C59" s="15">
        <v>366</v>
      </c>
      <c r="D59" s="16">
        <v>1</v>
      </c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/>
      <c r="K59" s="17">
        <v>1</v>
      </c>
      <c r="L59" s="17">
        <v>1</v>
      </c>
      <c r="M59" s="17">
        <v>1</v>
      </c>
      <c r="N59" s="17">
        <v>1</v>
      </c>
      <c r="O59" s="18">
        <f>SUM(D59:N59)</f>
        <v>10</v>
      </c>
      <c r="P59" s="19">
        <f>+O59*100/11</f>
        <v>90.909090909090907</v>
      </c>
    </row>
    <row r="60" spans="1:16" x14ac:dyDescent="0.25">
      <c r="A60" s="13">
        <f t="shared" si="0"/>
        <v>56</v>
      </c>
      <c r="B60" s="14" t="s">
        <v>90</v>
      </c>
      <c r="C60" s="15">
        <v>179</v>
      </c>
      <c r="D60" s="16">
        <v>1</v>
      </c>
      <c r="E60" s="17">
        <v>1</v>
      </c>
      <c r="F60" s="17">
        <v>1</v>
      </c>
      <c r="G60" s="17">
        <v>1</v>
      </c>
      <c r="H60" s="17">
        <v>1</v>
      </c>
      <c r="I60" s="17"/>
      <c r="J60" s="17">
        <v>1</v>
      </c>
      <c r="K60" s="17">
        <v>1</v>
      </c>
      <c r="L60" s="17">
        <v>1</v>
      </c>
      <c r="M60" s="17">
        <v>1</v>
      </c>
      <c r="N60" s="17">
        <v>1</v>
      </c>
      <c r="O60" s="18">
        <f>SUM(D60:N60)</f>
        <v>10</v>
      </c>
      <c r="P60" s="19">
        <f>+O60*100/11</f>
        <v>90.909090909090907</v>
      </c>
    </row>
    <row r="61" spans="1:16" x14ac:dyDescent="0.25">
      <c r="A61" s="13">
        <f t="shared" si="0"/>
        <v>57</v>
      </c>
      <c r="B61" s="14" t="s">
        <v>105</v>
      </c>
      <c r="C61" s="15">
        <v>326</v>
      </c>
      <c r="D61" s="16">
        <v>1</v>
      </c>
      <c r="E61" s="17">
        <v>1</v>
      </c>
      <c r="F61" s="17">
        <v>1</v>
      </c>
      <c r="G61" s="17">
        <v>1</v>
      </c>
      <c r="H61" s="17">
        <v>1</v>
      </c>
      <c r="I61" s="17"/>
      <c r="J61" s="17">
        <v>1</v>
      </c>
      <c r="K61" s="17">
        <v>1</v>
      </c>
      <c r="L61" s="17">
        <v>1</v>
      </c>
      <c r="M61" s="17">
        <v>1</v>
      </c>
      <c r="N61" s="17">
        <v>1</v>
      </c>
      <c r="O61" s="18">
        <f>SUM(D61:N61)</f>
        <v>10</v>
      </c>
      <c r="P61" s="19">
        <f>+O61*100/11</f>
        <v>90.909090909090907</v>
      </c>
    </row>
    <row r="62" spans="1:16" x14ac:dyDescent="0.25">
      <c r="A62" s="13">
        <f t="shared" si="0"/>
        <v>58</v>
      </c>
      <c r="B62" s="14" t="s">
        <v>80</v>
      </c>
      <c r="C62" s="15">
        <v>550</v>
      </c>
      <c r="D62" s="16">
        <v>1</v>
      </c>
      <c r="E62" s="17">
        <v>1</v>
      </c>
      <c r="F62" s="17">
        <v>1</v>
      </c>
      <c r="G62" s="17">
        <v>1</v>
      </c>
      <c r="H62" s="17"/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18">
        <f>SUM(D62:N62)</f>
        <v>10</v>
      </c>
      <c r="P62" s="19">
        <f>+O62*100/11</f>
        <v>90.909090909090907</v>
      </c>
    </row>
    <row r="63" spans="1:16" x14ac:dyDescent="0.25">
      <c r="A63" s="13">
        <f t="shared" si="0"/>
        <v>59</v>
      </c>
      <c r="B63" s="14" t="s">
        <v>119</v>
      </c>
      <c r="C63" s="15">
        <v>386</v>
      </c>
      <c r="D63" s="16">
        <v>1</v>
      </c>
      <c r="E63" s="17">
        <v>1</v>
      </c>
      <c r="F63" s="17">
        <v>1</v>
      </c>
      <c r="G63" s="17">
        <v>1</v>
      </c>
      <c r="H63" s="17">
        <v>1</v>
      </c>
      <c r="I63" s="17"/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18">
        <f>SUM(D63:N63)</f>
        <v>10</v>
      </c>
      <c r="P63" s="19">
        <f>+O63*100/11</f>
        <v>90.909090909090907</v>
      </c>
    </row>
    <row r="64" spans="1:16" x14ac:dyDescent="0.25">
      <c r="A64" s="13">
        <f t="shared" si="0"/>
        <v>60</v>
      </c>
      <c r="B64" s="28" t="s">
        <v>127</v>
      </c>
      <c r="C64" s="15">
        <v>175</v>
      </c>
      <c r="D64" s="16">
        <v>1</v>
      </c>
      <c r="E64" s="17">
        <v>1</v>
      </c>
      <c r="F64" s="17">
        <v>1</v>
      </c>
      <c r="G64" s="17">
        <v>1</v>
      </c>
      <c r="H64" s="17">
        <v>1</v>
      </c>
      <c r="I64" s="17"/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18">
        <f>SUM(D64:N64)</f>
        <v>10</v>
      </c>
      <c r="P64" s="19">
        <f>+O64*100/11</f>
        <v>90.909090909090907</v>
      </c>
    </row>
    <row r="65" spans="1:16" x14ac:dyDescent="0.25">
      <c r="A65" s="13">
        <f t="shared" si="0"/>
        <v>61</v>
      </c>
      <c r="B65" s="25" t="s">
        <v>187</v>
      </c>
      <c r="C65" s="26">
        <v>570</v>
      </c>
      <c r="D65" s="16">
        <v>1</v>
      </c>
      <c r="E65" s="17">
        <v>1</v>
      </c>
      <c r="F65" s="17">
        <v>1</v>
      </c>
      <c r="G65" s="17">
        <v>1</v>
      </c>
      <c r="H65" s="17">
        <v>1</v>
      </c>
      <c r="I65" s="17"/>
      <c r="J65" s="18">
        <v>1</v>
      </c>
      <c r="K65" s="17">
        <v>1</v>
      </c>
      <c r="L65" s="17">
        <v>1</v>
      </c>
      <c r="M65" s="17">
        <v>1</v>
      </c>
      <c r="N65" s="17">
        <v>1</v>
      </c>
      <c r="O65" s="18">
        <f>SUM(D65:N65)</f>
        <v>10</v>
      </c>
      <c r="P65" s="19">
        <f>+O65*100/11</f>
        <v>90.909090909090907</v>
      </c>
    </row>
    <row r="66" spans="1:16" x14ac:dyDescent="0.25">
      <c r="A66" s="13">
        <f t="shared" si="0"/>
        <v>62</v>
      </c>
      <c r="B66" s="14" t="s">
        <v>109</v>
      </c>
      <c r="C66" s="15">
        <v>530</v>
      </c>
      <c r="D66" s="16">
        <v>1</v>
      </c>
      <c r="E66" s="17">
        <v>1</v>
      </c>
      <c r="F66" s="17">
        <v>1</v>
      </c>
      <c r="G66" s="17">
        <v>1</v>
      </c>
      <c r="H66" s="17">
        <v>1</v>
      </c>
      <c r="I66" s="17"/>
      <c r="J66" s="17">
        <v>1</v>
      </c>
      <c r="K66" s="17">
        <v>1</v>
      </c>
      <c r="L66" s="17">
        <v>1</v>
      </c>
      <c r="M66" s="17">
        <v>1</v>
      </c>
      <c r="N66" s="17">
        <v>1</v>
      </c>
      <c r="O66" s="18">
        <f>SUM(D66:N66)</f>
        <v>10</v>
      </c>
      <c r="P66" s="19">
        <f>+O66*100/11</f>
        <v>90.909090909090907</v>
      </c>
    </row>
    <row r="67" spans="1:16" x14ac:dyDescent="0.25">
      <c r="A67" s="13">
        <f t="shared" si="0"/>
        <v>63</v>
      </c>
      <c r="B67" s="14" t="s">
        <v>126</v>
      </c>
      <c r="C67" s="15">
        <v>152</v>
      </c>
      <c r="D67" s="16">
        <v>0.5</v>
      </c>
      <c r="E67" s="17">
        <v>1</v>
      </c>
      <c r="F67" s="17">
        <v>1</v>
      </c>
      <c r="G67" s="17">
        <v>1</v>
      </c>
      <c r="H67" s="17">
        <v>1</v>
      </c>
      <c r="I67" s="17">
        <v>1</v>
      </c>
      <c r="J67" s="17"/>
      <c r="K67" s="17">
        <v>1</v>
      </c>
      <c r="L67" s="17">
        <v>1</v>
      </c>
      <c r="M67" s="17">
        <v>1</v>
      </c>
      <c r="N67" s="17">
        <v>1</v>
      </c>
      <c r="O67" s="18">
        <f>SUM(D67:N67)</f>
        <v>9.5</v>
      </c>
      <c r="P67" s="19">
        <f>+O67*100/11</f>
        <v>86.36363636363636</v>
      </c>
    </row>
    <row r="68" spans="1:16" ht="34.5" customHeight="1" x14ac:dyDescent="0.25">
      <c r="A68" s="13">
        <f t="shared" si="0"/>
        <v>64</v>
      </c>
      <c r="B68" s="22" t="s">
        <v>24</v>
      </c>
      <c r="C68" s="15">
        <v>558</v>
      </c>
      <c r="D68" s="16">
        <v>1</v>
      </c>
      <c r="E68" s="17">
        <v>1</v>
      </c>
      <c r="F68" s="17">
        <v>1</v>
      </c>
      <c r="G68" s="17">
        <v>1</v>
      </c>
      <c r="H68" s="17"/>
      <c r="I68" s="17"/>
      <c r="J68" s="17">
        <v>1</v>
      </c>
      <c r="K68" s="17">
        <v>1</v>
      </c>
      <c r="L68" s="17">
        <v>1</v>
      </c>
      <c r="M68" s="17">
        <v>1</v>
      </c>
      <c r="N68" s="17">
        <v>1</v>
      </c>
      <c r="O68" s="18">
        <f>SUM(D68:N68)</f>
        <v>9</v>
      </c>
      <c r="P68" s="19">
        <f>+O68*100/11</f>
        <v>81.818181818181813</v>
      </c>
    </row>
    <row r="69" spans="1:16" x14ac:dyDescent="0.25">
      <c r="A69" s="13">
        <f t="shared" si="0"/>
        <v>65</v>
      </c>
      <c r="B69" s="14" t="s">
        <v>33</v>
      </c>
      <c r="C69" s="15">
        <v>88</v>
      </c>
      <c r="D69" s="16">
        <v>1</v>
      </c>
      <c r="E69" s="17">
        <v>1</v>
      </c>
      <c r="F69" s="17">
        <v>1</v>
      </c>
      <c r="G69" s="17"/>
      <c r="H69" s="17">
        <v>1</v>
      </c>
      <c r="I69" s="17"/>
      <c r="J69" s="17">
        <v>1</v>
      </c>
      <c r="K69" s="17">
        <v>1</v>
      </c>
      <c r="L69" s="17">
        <v>1</v>
      </c>
      <c r="M69" s="17">
        <v>1</v>
      </c>
      <c r="N69" s="17">
        <v>1</v>
      </c>
      <c r="O69" s="18">
        <f>SUM(D69:N69)</f>
        <v>9</v>
      </c>
      <c r="P69" s="19">
        <f>+O69*100/11</f>
        <v>81.818181818181813</v>
      </c>
    </row>
    <row r="70" spans="1:16" x14ac:dyDescent="0.25">
      <c r="A70" s="13">
        <f t="shared" si="0"/>
        <v>66</v>
      </c>
      <c r="B70" s="14" t="s">
        <v>56</v>
      </c>
      <c r="C70" s="15">
        <v>217</v>
      </c>
      <c r="D70" s="16">
        <v>1</v>
      </c>
      <c r="E70" s="17">
        <v>1</v>
      </c>
      <c r="F70" s="17">
        <v>1</v>
      </c>
      <c r="G70" s="17">
        <v>1</v>
      </c>
      <c r="H70" s="17">
        <v>1</v>
      </c>
      <c r="I70" s="17">
        <v>1</v>
      </c>
      <c r="J70" s="17"/>
      <c r="K70" s="17">
        <v>1</v>
      </c>
      <c r="L70" s="17">
        <v>1</v>
      </c>
      <c r="M70" s="17">
        <v>1</v>
      </c>
      <c r="N70" s="17"/>
      <c r="O70" s="18">
        <f>SUM(D70:N70)</f>
        <v>9</v>
      </c>
      <c r="P70" s="19">
        <f>+O70*100/11</f>
        <v>81.818181818181813</v>
      </c>
    </row>
    <row r="71" spans="1:16" x14ac:dyDescent="0.25">
      <c r="A71" s="13">
        <f t="shared" ref="A71:A134" si="1">A70+1</f>
        <v>67</v>
      </c>
      <c r="B71" s="14" t="s">
        <v>64</v>
      </c>
      <c r="C71" s="15">
        <v>2</v>
      </c>
      <c r="D71" s="16">
        <v>1</v>
      </c>
      <c r="E71" s="17">
        <v>1</v>
      </c>
      <c r="F71" s="17">
        <v>1</v>
      </c>
      <c r="G71" s="17">
        <v>1</v>
      </c>
      <c r="H71" s="17">
        <v>1</v>
      </c>
      <c r="I71" s="17"/>
      <c r="J71" s="17"/>
      <c r="K71" s="17">
        <v>1</v>
      </c>
      <c r="L71" s="17">
        <v>1</v>
      </c>
      <c r="M71" s="17">
        <v>1</v>
      </c>
      <c r="N71" s="17">
        <v>1</v>
      </c>
      <c r="O71" s="18">
        <f>SUM(D71:N71)</f>
        <v>9</v>
      </c>
      <c r="P71" s="19">
        <f>+O71*100/11</f>
        <v>81.818181818181813</v>
      </c>
    </row>
    <row r="72" spans="1:16" x14ac:dyDescent="0.25">
      <c r="A72" s="13">
        <f t="shared" si="1"/>
        <v>68</v>
      </c>
      <c r="B72" s="14" t="s">
        <v>71</v>
      </c>
      <c r="C72" s="15">
        <v>471</v>
      </c>
      <c r="D72" s="16">
        <v>1</v>
      </c>
      <c r="E72" s="17">
        <v>1</v>
      </c>
      <c r="F72" s="17">
        <v>1</v>
      </c>
      <c r="G72" s="17">
        <v>1</v>
      </c>
      <c r="H72" s="17">
        <v>1</v>
      </c>
      <c r="I72" s="17"/>
      <c r="J72" s="17">
        <v>1</v>
      </c>
      <c r="K72" s="17">
        <v>1</v>
      </c>
      <c r="L72" s="17">
        <v>1</v>
      </c>
      <c r="M72" s="17">
        <v>1</v>
      </c>
      <c r="N72" s="17"/>
      <c r="O72" s="18">
        <f>SUM(D72:N72)</f>
        <v>9</v>
      </c>
      <c r="P72" s="19">
        <f>+O72*100/11</f>
        <v>81.818181818181813</v>
      </c>
    </row>
    <row r="73" spans="1:16" x14ac:dyDescent="0.25">
      <c r="A73" s="13">
        <f t="shared" si="1"/>
        <v>69</v>
      </c>
      <c r="B73" s="14" t="s">
        <v>73</v>
      </c>
      <c r="C73" s="15">
        <v>508</v>
      </c>
      <c r="D73" s="16">
        <v>1</v>
      </c>
      <c r="E73" s="17">
        <v>1</v>
      </c>
      <c r="F73" s="17">
        <v>1</v>
      </c>
      <c r="G73" s="17">
        <v>1</v>
      </c>
      <c r="H73" s="17"/>
      <c r="I73" s="17"/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18">
        <f>SUM(D73:N73)</f>
        <v>9</v>
      </c>
      <c r="P73" s="19">
        <f>+O73*100/11</f>
        <v>81.818181818181813</v>
      </c>
    </row>
    <row r="74" spans="1:16" x14ac:dyDescent="0.25">
      <c r="A74" s="13">
        <f t="shared" si="1"/>
        <v>70</v>
      </c>
      <c r="B74" s="14" t="s">
        <v>84</v>
      </c>
      <c r="C74" s="15">
        <v>234</v>
      </c>
      <c r="D74" s="16">
        <v>1</v>
      </c>
      <c r="E74" s="17">
        <v>1</v>
      </c>
      <c r="F74" s="17">
        <v>1</v>
      </c>
      <c r="G74" s="17">
        <v>1</v>
      </c>
      <c r="H74" s="17">
        <v>1</v>
      </c>
      <c r="I74" s="17">
        <v>1</v>
      </c>
      <c r="J74" s="17">
        <v>1</v>
      </c>
      <c r="K74" s="17">
        <v>1</v>
      </c>
      <c r="L74" s="17">
        <v>1</v>
      </c>
      <c r="M74" s="17"/>
      <c r="N74" s="17"/>
      <c r="O74" s="18">
        <f>SUM(D74:N74)</f>
        <v>9</v>
      </c>
      <c r="P74" s="19">
        <f>+O74*100/11</f>
        <v>81.818181818181813</v>
      </c>
    </row>
    <row r="75" spans="1:16" x14ac:dyDescent="0.25">
      <c r="A75" s="13">
        <f t="shared" si="1"/>
        <v>71</v>
      </c>
      <c r="B75" s="14" t="s">
        <v>89</v>
      </c>
      <c r="C75" s="15">
        <v>490</v>
      </c>
      <c r="D75" s="16">
        <v>1</v>
      </c>
      <c r="E75" s="17">
        <v>1</v>
      </c>
      <c r="F75" s="17">
        <v>1</v>
      </c>
      <c r="G75" s="17">
        <v>1</v>
      </c>
      <c r="H75" s="17">
        <v>1</v>
      </c>
      <c r="I75" s="17"/>
      <c r="J75" s="17"/>
      <c r="K75" s="17">
        <v>1</v>
      </c>
      <c r="L75" s="17">
        <v>1</v>
      </c>
      <c r="M75" s="17">
        <v>1</v>
      </c>
      <c r="N75" s="17">
        <v>1</v>
      </c>
      <c r="O75" s="18">
        <f>SUM(D75:N75)</f>
        <v>9</v>
      </c>
      <c r="P75" s="19">
        <f>+O75*100/11</f>
        <v>81.818181818181813</v>
      </c>
    </row>
    <row r="76" spans="1:16" x14ac:dyDescent="0.25">
      <c r="A76" s="13">
        <f t="shared" si="1"/>
        <v>72</v>
      </c>
      <c r="B76" s="14" t="s">
        <v>91</v>
      </c>
      <c r="C76" s="15">
        <v>521</v>
      </c>
      <c r="D76" s="16">
        <v>1</v>
      </c>
      <c r="E76" s="17">
        <v>1</v>
      </c>
      <c r="F76" s="17">
        <v>1</v>
      </c>
      <c r="G76" s="17">
        <v>1</v>
      </c>
      <c r="H76" s="17">
        <v>1</v>
      </c>
      <c r="I76" s="17"/>
      <c r="J76" s="17">
        <v>1</v>
      </c>
      <c r="K76" s="17">
        <v>1</v>
      </c>
      <c r="L76" s="17">
        <v>1</v>
      </c>
      <c r="M76" s="17">
        <v>1</v>
      </c>
      <c r="N76" s="17"/>
      <c r="O76" s="18">
        <f>SUM(D76:N76)</f>
        <v>9</v>
      </c>
      <c r="P76" s="19">
        <f>+O76*100/11</f>
        <v>81.818181818181813</v>
      </c>
    </row>
    <row r="77" spans="1:16" x14ac:dyDescent="0.25">
      <c r="A77" s="13">
        <f t="shared" si="1"/>
        <v>73</v>
      </c>
      <c r="B77" s="14" t="s">
        <v>92</v>
      </c>
      <c r="C77" s="15">
        <v>458</v>
      </c>
      <c r="D77" s="16">
        <v>1</v>
      </c>
      <c r="E77" s="17">
        <v>1</v>
      </c>
      <c r="F77" s="17">
        <v>1</v>
      </c>
      <c r="G77" s="17">
        <v>1</v>
      </c>
      <c r="H77" s="17"/>
      <c r="I77" s="17"/>
      <c r="J77" s="17">
        <v>1</v>
      </c>
      <c r="K77" s="17">
        <v>1</v>
      </c>
      <c r="L77" s="17">
        <v>1</v>
      </c>
      <c r="M77" s="17">
        <v>1</v>
      </c>
      <c r="N77" s="17">
        <v>1</v>
      </c>
      <c r="O77" s="18">
        <f>SUM(D77:N77)</f>
        <v>9</v>
      </c>
      <c r="P77" s="19">
        <f>+O77*100/11</f>
        <v>81.818181818181813</v>
      </c>
    </row>
    <row r="78" spans="1:16" x14ac:dyDescent="0.25">
      <c r="A78" s="13">
        <f t="shared" si="1"/>
        <v>74</v>
      </c>
      <c r="B78" s="14" t="s">
        <v>93</v>
      </c>
      <c r="C78" s="15">
        <v>97</v>
      </c>
      <c r="D78" s="16">
        <v>1</v>
      </c>
      <c r="E78" s="17">
        <v>1</v>
      </c>
      <c r="F78" s="17">
        <v>1</v>
      </c>
      <c r="G78" s="17">
        <v>1</v>
      </c>
      <c r="H78" s="17"/>
      <c r="I78" s="17">
        <v>1</v>
      </c>
      <c r="J78" s="17"/>
      <c r="K78" s="17">
        <v>1</v>
      </c>
      <c r="L78" s="17">
        <v>1</v>
      </c>
      <c r="M78" s="17">
        <v>1</v>
      </c>
      <c r="N78" s="17">
        <v>1</v>
      </c>
      <c r="O78" s="18">
        <f>SUM(D78:N78)</f>
        <v>9</v>
      </c>
      <c r="P78" s="19">
        <f>+O78*100/11</f>
        <v>81.818181818181813</v>
      </c>
    </row>
    <row r="79" spans="1:16" x14ac:dyDescent="0.25">
      <c r="A79" s="13">
        <f t="shared" si="1"/>
        <v>75</v>
      </c>
      <c r="B79" s="14" t="s">
        <v>102</v>
      </c>
      <c r="C79" s="15">
        <v>143</v>
      </c>
      <c r="D79" s="16">
        <v>1</v>
      </c>
      <c r="E79" s="17">
        <v>1</v>
      </c>
      <c r="F79" s="17">
        <v>1</v>
      </c>
      <c r="G79" s="17">
        <v>1</v>
      </c>
      <c r="H79" s="17">
        <v>1</v>
      </c>
      <c r="I79" s="17"/>
      <c r="J79" s="17"/>
      <c r="K79" s="17">
        <v>1</v>
      </c>
      <c r="L79" s="17">
        <v>1</v>
      </c>
      <c r="M79" s="17">
        <v>1</v>
      </c>
      <c r="N79" s="17">
        <v>1</v>
      </c>
      <c r="O79" s="18">
        <f>SUM(D79:N79)</f>
        <v>9</v>
      </c>
      <c r="P79" s="19">
        <f>+O79*100/11</f>
        <v>81.818181818181813</v>
      </c>
    </row>
    <row r="80" spans="1:16" x14ac:dyDescent="0.25">
      <c r="A80" s="13">
        <f t="shared" si="1"/>
        <v>76</v>
      </c>
      <c r="B80" s="14" t="s">
        <v>103</v>
      </c>
      <c r="C80" s="15">
        <v>56</v>
      </c>
      <c r="D80" s="16">
        <v>1</v>
      </c>
      <c r="E80" s="17">
        <v>1</v>
      </c>
      <c r="F80" s="17">
        <v>1</v>
      </c>
      <c r="G80" s="17">
        <v>1</v>
      </c>
      <c r="H80" s="17">
        <v>1</v>
      </c>
      <c r="I80" s="17"/>
      <c r="J80" s="17"/>
      <c r="K80" s="17">
        <v>1</v>
      </c>
      <c r="L80" s="17">
        <v>1</v>
      </c>
      <c r="M80" s="17">
        <v>1</v>
      </c>
      <c r="N80" s="17">
        <v>1</v>
      </c>
      <c r="O80" s="18">
        <f>SUM(D80:N80)</f>
        <v>9</v>
      </c>
      <c r="P80" s="19">
        <f>+O80*100/11</f>
        <v>81.818181818181813</v>
      </c>
    </row>
    <row r="81" spans="1:16" x14ac:dyDescent="0.25">
      <c r="A81" s="13">
        <f t="shared" si="1"/>
        <v>77</v>
      </c>
      <c r="B81" s="14" t="s">
        <v>113</v>
      </c>
      <c r="C81" s="15">
        <v>9</v>
      </c>
      <c r="D81" s="16">
        <v>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/>
      <c r="K81" s="17">
        <v>1</v>
      </c>
      <c r="L81" s="17">
        <v>1</v>
      </c>
      <c r="M81" s="17"/>
      <c r="N81" s="17">
        <v>1</v>
      </c>
      <c r="O81" s="18">
        <f>SUM(D81:N81)</f>
        <v>9</v>
      </c>
      <c r="P81" s="19">
        <f>+O81*100/11</f>
        <v>81.818181818181813</v>
      </c>
    </row>
    <row r="82" spans="1:16" x14ac:dyDescent="0.25">
      <c r="A82" s="13">
        <f t="shared" si="1"/>
        <v>78</v>
      </c>
      <c r="B82" s="14" t="s">
        <v>98</v>
      </c>
      <c r="C82" s="15">
        <v>118</v>
      </c>
      <c r="D82" s="16">
        <v>1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v>1</v>
      </c>
      <c r="K82" s="17">
        <v>1</v>
      </c>
      <c r="L82" s="17">
        <v>1</v>
      </c>
      <c r="M82" s="17"/>
      <c r="N82" s="17"/>
      <c r="O82" s="18">
        <f>SUM(D82:N82)</f>
        <v>9</v>
      </c>
      <c r="P82" s="19">
        <f>+O82*100/11</f>
        <v>81.818181818181813</v>
      </c>
    </row>
    <row r="83" spans="1:16" x14ac:dyDescent="0.25">
      <c r="A83" s="13">
        <f t="shared" si="1"/>
        <v>79</v>
      </c>
      <c r="B83" s="14" t="s">
        <v>57</v>
      </c>
      <c r="C83" s="15">
        <v>517</v>
      </c>
      <c r="D83" s="16">
        <v>1</v>
      </c>
      <c r="E83" s="17">
        <v>1</v>
      </c>
      <c r="F83" s="17">
        <v>1</v>
      </c>
      <c r="G83" s="17">
        <v>1</v>
      </c>
      <c r="H83" s="17"/>
      <c r="I83" s="17"/>
      <c r="J83" s="17">
        <v>1</v>
      </c>
      <c r="K83" s="17">
        <v>1</v>
      </c>
      <c r="L83" s="17">
        <v>1</v>
      </c>
      <c r="M83" s="17">
        <v>1</v>
      </c>
      <c r="N83" s="17"/>
      <c r="O83" s="18">
        <f>SUM(D83:N83)</f>
        <v>8</v>
      </c>
      <c r="P83" s="19">
        <f>+O83*100/11</f>
        <v>72.727272727272734</v>
      </c>
    </row>
    <row r="84" spans="1:16" x14ac:dyDescent="0.25">
      <c r="A84" s="13">
        <f t="shared" si="1"/>
        <v>80</v>
      </c>
      <c r="B84" s="25" t="s">
        <v>83</v>
      </c>
      <c r="C84" s="15">
        <v>408</v>
      </c>
      <c r="D84" s="16">
        <v>1</v>
      </c>
      <c r="E84" s="17">
        <v>1</v>
      </c>
      <c r="F84" s="17">
        <v>1</v>
      </c>
      <c r="G84" s="17">
        <v>1</v>
      </c>
      <c r="H84" s="17">
        <v>1</v>
      </c>
      <c r="I84" s="17"/>
      <c r="J84" s="17"/>
      <c r="K84" s="17"/>
      <c r="L84" s="17">
        <v>1</v>
      </c>
      <c r="M84" s="17">
        <v>1</v>
      </c>
      <c r="N84" s="17">
        <v>1</v>
      </c>
      <c r="O84" s="18">
        <f>SUM(D84:N84)</f>
        <v>8</v>
      </c>
      <c r="P84" s="19">
        <f>+O84*100/11</f>
        <v>72.727272727272734</v>
      </c>
    </row>
    <row r="85" spans="1:16" x14ac:dyDescent="0.25">
      <c r="A85" s="13">
        <f t="shared" si="1"/>
        <v>81</v>
      </c>
      <c r="B85" s="14" t="s">
        <v>86</v>
      </c>
      <c r="C85" s="15">
        <v>246</v>
      </c>
      <c r="D85" s="16">
        <v>1</v>
      </c>
      <c r="E85" s="17">
        <v>1</v>
      </c>
      <c r="F85" s="17">
        <v>1</v>
      </c>
      <c r="G85" s="17"/>
      <c r="H85" s="17">
        <v>1</v>
      </c>
      <c r="I85" s="17">
        <v>1</v>
      </c>
      <c r="J85" s="17"/>
      <c r="K85" s="17">
        <v>1</v>
      </c>
      <c r="L85" s="17">
        <v>1</v>
      </c>
      <c r="M85" s="17">
        <v>1</v>
      </c>
      <c r="N85" s="17"/>
      <c r="O85" s="18">
        <f>SUM(D85:N85)</f>
        <v>8</v>
      </c>
      <c r="P85" s="19">
        <f>+O85*100/11</f>
        <v>72.727272727272734</v>
      </c>
    </row>
    <row r="86" spans="1:16" x14ac:dyDescent="0.25">
      <c r="A86" s="13">
        <f t="shared" si="1"/>
        <v>82</v>
      </c>
      <c r="B86" s="14" t="s">
        <v>88</v>
      </c>
      <c r="C86" s="15">
        <v>227</v>
      </c>
      <c r="D86" s="16">
        <v>1</v>
      </c>
      <c r="E86" s="17">
        <v>1</v>
      </c>
      <c r="F86" s="17">
        <v>1</v>
      </c>
      <c r="G86" s="17">
        <v>1</v>
      </c>
      <c r="H86" s="17">
        <v>1</v>
      </c>
      <c r="I86" s="17"/>
      <c r="J86" s="17">
        <v>1</v>
      </c>
      <c r="K86" s="17">
        <v>1</v>
      </c>
      <c r="L86" s="17">
        <v>1</v>
      </c>
      <c r="M86" s="17"/>
      <c r="N86" s="17"/>
      <c r="O86" s="18">
        <f>SUM(D86:N86)</f>
        <v>8</v>
      </c>
      <c r="P86" s="19">
        <f>+O86*100/11</f>
        <v>72.727272727272734</v>
      </c>
    </row>
    <row r="87" spans="1:16" x14ac:dyDescent="0.25">
      <c r="A87" s="13">
        <f t="shared" si="1"/>
        <v>83</v>
      </c>
      <c r="B87" s="14" t="s">
        <v>97</v>
      </c>
      <c r="C87" s="15">
        <v>17</v>
      </c>
      <c r="D87" s="16">
        <v>1</v>
      </c>
      <c r="E87" s="17">
        <v>1</v>
      </c>
      <c r="F87" s="17">
        <v>1</v>
      </c>
      <c r="G87" s="17">
        <v>1</v>
      </c>
      <c r="H87" s="17">
        <v>1</v>
      </c>
      <c r="I87" s="17"/>
      <c r="J87" s="17">
        <v>1</v>
      </c>
      <c r="K87" s="17">
        <v>1</v>
      </c>
      <c r="L87" s="17"/>
      <c r="M87" s="17">
        <v>1</v>
      </c>
      <c r="N87" s="17"/>
      <c r="O87" s="18">
        <f>SUM(D87:N87)</f>
        <v>8</v>
      </c>
      <c r="P87" s="19">
        <f>+O87*100/11</f>
        <v>72.727272727272734</v>
      </c>
    </row>
    <row r="88" spans="1:16" x14ac:dyDescent="0.25">
      <c r="A88" s="13">
        <f t="shared" si="1"/>
        <v>84</v>
      </c>
      <c r="B88" s="14" t="s">
        <v>99</v>
      </c>
      <c r="C88" s="15">
        <v>78</v>
      </c>
      <c r="D88" s="16">
        <v>1</v>
      </c>
      <c r="E88" s="17">
        <v>1</v>
      </c>
      <c r="F88" s="17">
        <v>1</v>
      </c>
      <c r="G88" s="17">
        <v>1</v>
      </c>
      <c r="H88" s="17">
        <v>1</v>
      </c>
      <c r="I88" s="17"/>
      <c r="J88" s="17"/>
      <c r="K88" s="17">
        <v>1</v>
      </c>
      <c r="L88" s="17">
        <v>1</v>
      </c>
      <c r="M88" s="17">
        <v>1</v>
      </c>
      <c r="N88" s="17"/>
      <c r="O88" s="18">
        <f>SUM(D88:N88)</f>
        <v>8</v>
      </c>
      <c r="P88" s="19">
        <f>+O88*100/11</f>
        <v>72.727272727272734</v>
      </c>
    </row>
    <row r="89" spans="1:16" x14ac:dyDescent="0.25">
      <c r="A89" s="13">
        <f t="shared" si="1"/>
        <v>85</v>
      </c>
      <c r="B89" s="14" t="s">
        <v>104</v>
      </c>
      <c r="C89" s="15">
        <v>8</v>
      </c>
      <c r="D89" s="16">
        <v>1</v>
      </c>
      <c r="E89" s="17">
        <v>1</v>
      </c>
      <c r="F89" s="17">
        <v>1</v>
      </c>
      <c r="G89" s="17">
        <v>1</v>
      </c>
      <c r="H89" s="17"/>
      <c r="I89" s="17"/>
      <c r="J89" s="17">
        <v>1</v>
      </c>
      <c r="K89" s="17">
        <v>1</v>
      </c>
      <c r="L89" s="17">
        <v>1</v>
      </c>
      <c r="M89" s="17">
        <v>1</v>
      </c>
      <c r="N89" s="17"/>
      <c r="O89" s="18">
        <f>SUM(D89:N89)</f>
        <v>8</v>
      </c>
      <c r="P89" s="19">
        <f>+O89*100/11</f>
        <v>72.727272727272734</v>
      </c>
    </row>
    <row r="90" spans="1:16" x14ac:dyDescent="0.25">
      <c r="A90" s="13">
        <f t="shared" si="1"/>
        <v>86</v>
      </c>
      <c r="B90" s="14" t="s">
        <v>108</v>
      </c>
      <c r="C90" s="15">
        <v>448</v>
      </c>
      <c r="D90" s="16">
        <v>1</v>
      </c>
      <c r="E90" s="17">
        <v>1</v>
      </c>
      <c r="F90" s="17">
        <v>1</v>
      </c>
      <c r="G90" s="17">
        <v>1</v>
      </c>
      <c r="H90" s="17"/>
      <c r="I90" s="17"/>
      <c r="J90" s="17"/>
      <c r="K90" s="17">
        <v>1</v>
      </c>
      <c r="L90" s="17">
        <v>1</v>
      </c>
      <c r="M90" s="17">
        <v>1</v>
      </c>
      <c r="N90" s="17">
        <v>1</v>
      </c>
      <c r="O90" s="18">
        <f>SUM(D90:N90)</f>
        <v>8</v>
      </c>
      <c r="P90" s="19">
        <f>+O90*100/11</f>
        <v>72.727272727272734</v>
      </c>
    </row>
    <row r="91" spans="1:16" ht="25.5" x14ac:dyDescent="0.25">
      <c r="A91" s="13">
        <f t="shared" si="1"/>
        <v>87</v>
      </c>
      <c r="B91" s="14" t="s">
        <v>110</v>
      </c>
      <c r="C91" s="15">
        <v>546</v>
      </c>
      <c r="D91" s="16">
        <v>1</v>
      </c>
      <c r="E91" s="17">
        <v>1</v>
      </c>
      <c r="F91" s="17">
        <v>1</v>
      </c>
      <c r="G91" s="17"/>
      <c r="H91" s="17">
        <v>1</v>
      </c>
      <c r="I91" s="17"/>
      <c r="J91" s="17">
        <v>1</v>
      </c>
      <c r="K91" s="17">
        <v>1</v>
      </c>
      <c r="L91" s="17"/>
      <c r="M91" s="17">
        <v>1</v>
      </c>
      <c r="N91" s="17">
        <v>1</v>
      </c>
      <c r="O91" s="18">
        <f>SUM(D91:N91)</f>
        <v>8</v>
      </c>
      <c r="P91" s="19">
        <f>+O91*100/11</f>
        <v>72.727272727272734</v>
      </c>
    </row>
    <row r="92" spans="1:16" ht="25.5" x14ac:dyDescent="0.25">
      <c r="A92" s="13">
        <f t="shared" si="1"/>
        <v>88</v>
      </c>
      <c r="B92" s="14" t="s">
        <v>111</v>
      </c>
      <c r="C92" s="15">
        <v>120</v>
      </c>
      <c r="D92" s="16">
        <v>1</v>
      </c>
      <c r="E92" s="17">
        <v>1</v>
      </c>
      <c r="F92" s="17">
        <v>1</v>
      </c>
      <c r="G92" s="17">
        <v>1</v>
      </c>
      <c r="H92" s="17">
        <v>1</v>
      </c>
      <c r="I92" s="17"/>
      <c r="J92" s="17"/>
      <c r="K92" s="17">
        <v>1</v>
      </c>
      <c r="L92" s="17">
        <v>1</v>
      </c>
      <c r="M92" s="17">
        <v>1</v>
      </c>
      <c r="N92" s="17"/>
      <c r="O92" s="18">
        <f>SUM(D92:N92)</f>
        <v>8</v>
      </c>
      <c r="P92" s="19">
        <f>+O92*100/11</f>
        <v>72.727272727272734</v>
      </c>
    </row>
    <row r="93" spans="1:16" x14ac:dyDescent="0.25">
      <c r="A93" s="13">
        <f t="shared" si="1"/>
        <v>89</v>
      </c>
      <c r="B93" s="14" t="s">
        <v>117</v>
      </c>
      <c r="C93" s="15">
        <v>376</v>
      </c>
      <c r="D93" s="16">
        <v>1</v>
      </c>
      <c r="E93" s="17">
        <v>1</v>
      </c>
      <c r="F93" s="17">
        <v>1</v>
      </c>
      <c r="G93" s="17">
        <v>1</v>
      </c>
      <c r="H93" s="17">
        <v>1</v>
      </c>
      <c r="I93" s="17"/>
      <c r="J93" s="17">
        <v>1</v>
      </c>
      <c r="K93" s="17">
        <v>1</v>
      </c>
      <c r="L93" s="17">
        <v>1</v>
      </c>
      <c r="M93" s="17"/>
      <c r="N93" s="17"/>
      <c r="O93" s="18">
        <f>SUM(D93:N93)</f>
        <v>8</v>
      </c>
      <c r="P93" s="19">
        <f>+O93*100/11</f>
        <v>72.727272727272734</v>
      </c>
    </row>
    <row r="94" spans="1:16" x14ac:dyDescent="0.25">
      <c r="A94" s="13">
        <f t="shared" si="1"/>
        <v>90</v>
      </c>
      <c r="B94" s="14" t="s">
        <v>128</v>
      </c>
      <c r="C94" s="15">
        <v>420</v>
      </c>
      <c r="D94" s="16">
        <v>1</v>
      </c>
      <c r="E94" s="17">
        <v>1</v>
      </c>
      <c r="F94" s="17">
        <v>1</v>
      </c>
      <c r="G94" s="17">
        <v>1</v>
      </c>
      <c r="H94" s="17">
        <v>1</v>
      </c>
      <c r="I94" s="17"/>
      <c r="J94" s="17"/>
      <c r="K94" s="17">
        <v>1</v>
      </c>
      <c r="L94" s="17">
        <v>1</v>
      </c>
      <c r="M94" s="17">
        <v>1</v>
      </c>
      <c r="N94" s="17"/>
      <c r="O94" s="18">
        <f>SUM(D94:N94)</f>
        <v>8</v>
      </c>
      <c r="P94" s="19">
        <f>+O94*100/11</f>
        <v>72.727272727272734</v>
      </c>
    </row>
    <row r="95" spans="1:16" x14ac:dyDescent="0.25">
      <c r="A95" s="13">
        <f t="shared" si="1"/>
        <v>91</v>
      </c>
      <c r="B95" s="14" t="s">
        <v>137</v>
      </c>
      <c r="C95" s="15">
        <v>454</v>
      </c>
      <c r="D95" s="16">
        <v>1</v>
      </c>
      <c r="E95" s="17">
        <v>1</v>
      </c>
      <c r="F95" s="17">
        <v>1</v>
      </c>
      <c r="G95" s="17">
        <v>1</v>
      </c>
      <c r="H95" s="17">
        <v>1</v>
      </c>
      <c r="I95" s="17"/>
      <c r="J95" s="17">
        <v>1</v>
      </c>
      <c r="K95" s="17">
        <v>1</v>
      </c>
      <c r="L95" s="17">
        <v>1</v>
      </c>
      <c r="M95" s="17"/>
      <c r="N95" s="17"/>
      <c r="O95" s="18">
        <f>SUM(D95:N95)</f>
        <v>8</v>
      </c>
      <c r="P95" s="19">
        <f>+O95*100/11</f>
        <v>72.727272727272734</v>
      </c>
    </row>
    <row r="96" spans="1:16" x14ac:dyDescent="0.25">
      <c r="A96" s="13">
        <f t="shared" si="1"/>
        <v>92</v>
      </c>
      <c r="B96" s="14" t="s">
        <v>147</v>
      </c>
      <c r="C96" s="15">
        <v>527</v>
      </c>
      <c r="D96" s="16">
        <v>1</v>
      </c>
      <c r="E96" s="17">
        <v>1</v>
      </c>
      <c r="F96" s="17">
        <v>1</v>
      </c>
      <c r="G96" s="17">
        <v>1</v>
      </c>
      <c r="H96" s="17">
        <v>1</v>
      </c>
      <c r="I96" s="17"/>
      <c r="J96" s="17">
        <v>1</v>
      </c>
      <c r="K96" s="17">
        <v>1</v>
      </c>
      <c r="L96" s="17">
        <v>1</v>
      </c>
      <c r="M96" s="17"/>
      <c r="N96" s="17"/>
      <c r="O96" s="18">
        <f>SUM(D96:N96)</f>
        <v>8</v>
      </c>
      <c r="P96" s="19">
        <f>+O96*100/11</f>
        <v>72.727272727272734</v>
      </c>
    </row>
    <row r="97" spans="1:16" x14ac:dyDescent="0.25">
      <c r="A97" s="13">
        <f t="shared" si="1"/>
        <v>93</v>
      </c>
      <c r="B97" s="14" t="s">
        <v>159</v>
      </c>
      <c r="C97" s="15">
        <v>41</v>
      </c>
      <c r="D97" s="16">
        <v>1</v>
      </c>
      <c r="E97" s="17">
        <v>1</v>
      </c>
      <c r="F97" s="17">
        <v>1</v>
      </c>
      <c r="G97" s="17">
        <v>1</v>
      </c>
      <c r="H97" s="17">
        <v>1</v>
      </c>
      <c r="I97" s="17">
        <v>1</v>
      </c>
      <c r="J97" s="17"/>
      <c r="K97" s="17">
        <v>1</v>
      </c>
      <c r="L97" s="17">
        <v>1</v>
      </c>
      <c r="M97" s="17"/>
      <c r="N97" s="17"/>
      <c r="O97" s="18">
        <f>SUM(D97:N97)</f>
        <v>8</v>
      </c>
      <c r="P97" s="19">
        <f>+O97*100/11</f>
        <v>72.727272727272734</v>
      </c>
    </row>
    <row r="98" spans="1:16" x14ac:dyDescent="0.25">
      <c r="A98" s="13">
        <f t="shared" si="1"/>
        <v>94</v>
      </c>
      <c r="B98" s="14" t="s">
        <v>63</v>
      </c>
      <c r="C98" s="15">
        <v>389</v>
      </c>
      <c r="D98" s="16">
        <v>0.5</v>
      </c>
      <c r="E98" s="17"/>
      <c r="F98" s="17">
        <v>1</v>
      </c>
      <c r="G98" s="17"/>
      <c r="H98" s="17">
        <v>1</v>
      </c>
      <c r="I98" s="17">
        <v>1</v>
      </c>
      <c r="J98" s="17"/>
      <c r="K98" s="17">
        <v>1</v>
      </c>
      <c r="L98" s="17">
        <v>1</v>
      </c>
      <c r="M98" s="17">
        <v>1</v>
      </c>
      <c r="N98" s="17">
        <v>1</v>
      </c>
      <c r="O98" s="18">
        <f>SUM(D98:N98)</f>
        <v>7.5</v>
      </c>
      <c r="P98" s="19">
        <f>+O98*100/11</f>
        <v>68.181818181818187</v>
      </c>
    </row>
    <row r="99" spans="1:16" x14ac:dyDescent="0.25">
      <c r="A99" s="13">
        <f t="shared" si="1"/>
        <v>95</v>
      </c>
      <c r="B99" s="14" t="s">
        <v>112</v>
      </c>
      <c r="C99" s="15">
        <v>191</v>
      </c>
      <c r="D99" s="16">
        <v>1</v>
      </c>
      <c r="E99" s="17">
        <v>1</v>
      </c>
      <c r="F99" s="17">
        <v>1</v>
      </c>
      <c r="G99" s="17">
        <v>1</v>
      </c>
      <c r="H99" s="17">
        <v>1</v>
      </c>
      <c r="I99" s="17"/>
      <c r="J99" s="17"/>
      <c r="K99" s="17">
        <v>1</v>
      </c>
      <c r="L99" s="17">
        <v>1</v>
      </c>
      <c r="M99" s="17"/>
      <c r="N99" s="17"/>
      <c r="O99" s="18">
        <f>SUM(D99:N99)</f>
        <v>7</v>
      </c>
      <c r="P99" s="19">
        <f>+O99*100/11</f>
        <v>63.636363636363633</v>
      </c>
    </row>
    <row r="100" spans="1:16" x14ac:dyDescent="0.25">
      <c r="A100" s="13">
        <f t="shared" si="1"/>
        <v>96</v>
      </c>
      <c r="B100" s="14" t="s">
        <v>114</v>
      </c>
      <c r="C100" s="15">
        <v>176</v>
      </c>
      <c r="D100" s="16">
        <v>1</v>
      </c>
      <c r="E100" s="17">
        <v>1</v>
      </c>
      <c r="F100" s="17">
        <v>1</v>
      </c>
      <c r="G100" s="17"/>
      <c r="H100" s="17">
        <v>1</v>
      </c>
      <c r="I100" s="17">
        <v>1</v>
      </c>
      <c r="J100" s="17"/>
      <c r="K100" s="17">
        <v>1</v>
      </c>
      <c r="L100" s="17">
        <v>1</v>
      </c>
      <c r="M100" s="17"/>
      <c r="N100" s="17"/>
      <c r="O100" s="18">
        <f>SUM(D100:N100)</f>
        <v>7</v>
      </c>
      <c r="P100" s="19">
        <f>+O100*100/11</f>
        <v>63.636363636363633</v>
      </c>
    </row>
    <row r="101" spans="1:16" x14ac:dyDescent="0.25">
      <c r="A101" s="13">
        <f t="shared" si="1"/>
        <v>97</v>
      </c>
      <c r="B101" s="14" t="s">
        <v>116</v>
      </c>
      <c r="C101" s="15">
        <v>492</v>
      </c>
      <c r="D101" s="16">
        <v>1</v>
      </c>
      <c r="E101" s="17">
        <v>1</v>
      </c>
      <c r="F101" s="17">
        <v>1</v>
      </c>
      <c r="G101" s="17"/>
      <c r="H101" s="17"/>
      <c r="I101" s="17"/>
      <c r="J101" s="17">
        <v>1</v>
      </c>
      <c r="K101" s="17">
        <v>1</v>
      </c>
      <c r="L101" s="17">
        <v>1</v>
      </c>
      <c r="M101" s="17"/>
      <c r="N101" s="17">
        <v>1</v>
      </c>
      <c r="O101" s="18">
        <f>SUM(D101:N101)</f>
        <v>7</v>
      </c>
      <c r="P101" s="19">
        <f>+O101*100/11</f>
        <v>63.636363636363633</v>
      </c>
    </row>
    <row r="102" spans="1:16" x14ac:dyDescent="0.25">
      <c r="A102" s="13">
        <f t="shared" si="1"/>
        <v>98</v>
      </c>
      <c r="B102" s="14" t="s">
        <v>120</v>
      </c>
      <c r="C102" s="15">
        <v>377</v>
      </c>
      <c r="D102" s="16">
        <v>1</v>
      </c>
      <c r="E102" s="17">
        <v>1</v>
      </c>
      <c r="F102" s="17">
        <v>1</v>
      </c>
      <c r="G102" s="17">
        <v>1</v>
      </c>
      <c r="H102" s="17">
        <v>1</v>
      </c>
      <c r="I102" s="17"/>
      <c r="J102" s="17"/>
      <c r="K102" s="17">
        <v>1</v>
      </c>
      <c r="L102" s="17">
        <v>1</v>
      </c>
      <c r="M102" s="17"/>
      <c r="N102" s="17"/>
      <c r="O102" s="18">
        <f>SUM(D102:N102)</f>
        <v>7</v>
      </c>
      <c r="P102" s="19">
        <f>+O102*100/11</f>
        <v>63.636363636363633</v>
      </c>
    </row>
    <row r="103" spans="1:16" x14ac:dyDescent="0.25">
      <c r="A103" s="13">
        <f t="shared" si="1"/>
        <v>99</v>
      </c>
      <c r="B103" s="14" t="s">
        <v>129</v>
      </c>
      <c r="C103" s="15">
        <v>464</v>
      </c>
      <c r="D103" s="16">
        <v>1</v>
      </c>
      <c r="E103" s="17">
        <v>1</v>
      </c>
      <c r="F103" s="17">
        <v>1</v>
      </c>
      <c r="G103" s="17">
        <v>1</v>
      </c>
      <c r="H103" s="17">
        <v>1</v>
      </c>
      <c r="I103" s="17"/>
      <c r="J103" s="17"/>
      <c r="K103" s="17">
        <v>1</v>
      </c>
      <c r="L103" s="17">
        <v>1</v>
      </c>
      <c r="M103" s="17"/>
      <c r="N103" s="17"/>
      <c r="O103" s="18">
        <f>SUM(D103:N103)</f>
        <v>7</v>
      </c>
      <c r="P103" s="19">
        <f>+O103*100/11</f>
        <v>63.636363636363633</v>
      </c>
    </row>
    <row r="104" spans="1:16" x14ac:dyDescent="0.25">
      <c r="A104" s="13">
        <f t="shared" si="1"/>
        <v>100</v>
      </c>
      <c r="B104" s="14" t="s">
        <v>131</v>
      </c>
      <c r="C104" s="15">
        <v>54</v>
      </c>
      <c r="D104" s="16">
        <v>1</v>
      </c>
      <c r="E104" s="17">
        <v>1</v>
      </c>
      <c r="F104" s="17">
        <v>1</v>
      </c>
      <c r="G104" s="17">
        <v>1</v>
      </c>
      <c r="H104" s="17"/>
      <c r="I104" s="17"/>
      <c r="J104" s="17">
        <v>1</v>
      </c>
      <c r="K104" s="17">
        <v>1</v>
      </c>
      <c r="L104" s="17">
        <v>1</v>
      </c>
      <c r="M104" s="17"/>
      <c r="N104" s="17"/>
      <c r="O104" s="18">
        <f>SUM(D104:N104)</f>
        <v>7</v>
      </c>
      <c r="P104" s="19">
        <f>+O104*100/11</f>
        <v>63.636363636363633</v>
      </c>
    </row>
    <row r="105" spans="1:16" x14ac:dyDescent="0.25">
      <c r="A105" s="13">
        <f t="shared" si="1"/>
        <v>101</v>
      </c>
      <c r="B105" s="14" t="s">
        <v>132</v>
      </c>
      <c r="C105" s="15">
        <v>69</v>
      </c>
      <c r="D105" s="16">
        <v>1</v>
      </c>
      <c r="E105" s="17">
        <v>1</v>
      </c>
      <c r="F105" s="17">
        <v>1</v>
      </c>
      <c r="G105" s="17">
        <v>1</v>
      </c>
      <c r="H105" s="17">
        <v>1</v>
      </c>
      <c r="I105" s="17"/>
      <c r="J105" s="17"/>
      <c r="K105" s="17">
        <v>1</v>
      </c>
      <c r="L105" s="17">
        <v>1</v>
      </c>
      <c r="M105" s="17"/>
      <c r="N105" s="17"/>
      <c r="O105" s="18">
        <f>SUM(D105:N105)</f>
        <v>7</v>
      </c>
      <c r="P105" s="19">
        <f>+O105*100/11</f>
        <v>63.636363636363633</v>
      </c>
    </row>
    <row r="106" spans="1:16" x14ac:dyDescent="0.25">
      <c r="A106" s="13">
        <f t="shared" si="1"/>
        <v>102</v>
      </c>
      <c r="B106" s="14" t="s">
        <v>135</v>
      </c>
      <c r="C106" s="15">
        <v>125</v>
      </c>
      <c r="D106" s="16">
        <v>1</v>
      </c>
      <c r="E106" s="17">
        <v>1</v>
      </c>
      <c r="F106" s="17">
        <v>1</v>
      </c>
      <c r="G106" s="17">
        <v>1</v>
      </c>
      <c r="H106" s="17">
        <v>1</v>
      </c>
      <c r="I106" s="17"/>
      <c r="J106" s="17">
        <v>1</v>
      </c>
      <c r="K106" s="17">
        <v>1</v>
      </c>
      <c r="L106" s="17"/>
      <c r="M106" s="17"/>
      <c r="N106" s="17"/>
      <c r="O106" s="18">
        <f>SUM(D106:N106)</f>
        <v>7</v>
      </c>
      <c r="P106" s="19">
        <f>+O106*100/11</f>
        <v>63.636363636363633</v>
      </c>
    </row>
    <row r="107" spans="1:16" x14ac:dyDescent="0.25">
      <c r="A107" s="13">
        <f t="shared" si="1"/>
        <v>103</v>
      </c>
      <c r="B107" s="14" t="s">
        <v>142</v>
      </c>
      <c r="C107" s="15">
        <v>148</v>
      </c>
      <c r="D107" s="16">
        <v>1</v>
      </c>
      <c r="E107" s="17">
        <v>1</v>
      </c>
      <c r="F107" s="17">
        <v>1</v>
      </c>
      <c r="G107" s="17">
        <v>1</v>
      </c>
      <c r="H107" s="17">
        <v>1</v>
      </c>
      <c r="I107" s="17"/>
      <c r="J107" s="17"/>
      <c r="K107" s="17">
        <v>1</v>
      </c>
      <c r="L107" s="17"/>
      <c r="M107" s="17">
        <v>1</v>
      </c>
      <c r="N107" s="17"/>
      <c r="O107" s="18">
        <f>SUM(D107:N107)</f>
        <v>7</v>
      </c>
      <c r="P107" s="19">
        <f>+O107*100/11</f>
        <v>63.636363636363633</v>
      </c>
    </row>
    <row r="108" spans="1:16" x14ac:dyDescent="0.25">
      <c r="A108" s="13">
        <f t="shared" si="1"/>
        <v>104</v>
      </c>
      <c r="B108" s="14" t="s">
        <v>143</v>
      </c>
      <c r="C108" s="15">
        <v>460</v>
      </c>
      <c r="D108" s="16">
        <v>1</v>
      </c>
      <c r="E108" s="17">
        <v>1</v>
      </c>
      <c r="F108" s="17">
        <v>1</v>
      </c>
      <c r="G108" s="17">
        <v>1</v>
      </c>
      <c r="H108" s="17"/>
      <c r="I108" s="17"/>
      <c r="J108" s="17">
        <v>1</v>
      </c>
      <c r="K108" s="17">
        <v>1</v>
      </c>
      <c r="L108" s="17">
        <v>1</v>
      </c>
      <c r="M108" s="17"/>
      <c r="N108" s="17"/>
      <c r="O108" s="18">
        <f>SUM(D108:N108)</f>
        <v>7</v>
      </c>
      <c r="P108" s="19">
        <f>+O108*100/11</f>
        <v>63.636363636363633</v>
      </c>
    </row>
    <row r="109" spans="1:16" x14ac:dyDescent="0.25">
      <c r="A109" s="13">
        <f t="shared" si="1"/>
        <v>105</v>
      </c>
      <c r="B109" s="14" t="s">
        <v>144</v>
      </c>
      <c r="C109" s="15">
        <v>380</v>
      </c>
      <c r="D109" s="16">
        <v>1</v>
      </c>
      <c r="E109" s="17">
        <v>1</v>
      </c>
      <c r="F109" s="17">
        <v>1</v>
      </c>
      <c r="G109" s="17">
        <v>1</v>
      </c>
      <c r="H109" s="17">
        <v>1</v>
      </c>
      <c r="I109" s="17">
        <v>1</v>
      </c>
      <c r="J109" s="17"/>
      <c r="K109" s="17">
        <v>1</v>
      </c>
      <c r="L109" s="17"/>
      <c r="M109" s="17"/>
      <c r="N109" s="17"/>
      <c r="O109" s="18">
        <f>SUM(D109:N109)</f>
        <v>7</v>
      </c>
      <c r="P109" s="19">
        <f>+O109*100/11</f>
        <v>63.636363636363633</v>
      </c>
    </row>
    <row r="110" spans="1:16" x14ac:dyDescent="0.25">
      <c r="A110" s="13">
        <f t="shared" si="1"/>
        <v>106</v>
      </c>
      <c r="B110" s="14" t="s">
        <v>150</v>
      </c>
      <c r="C110" s="15">
        <v>200</v>
      </c>
      <c r="D110" s="16">
        <v>1</v>
      </c>
      <c r="E110" s="17">
        <v>1</v>
      </c>
      <c r="F110" s="17">
        <v>1</v>
      </c>
      <c r="G110" s="17">
        <v>1</v>
      </c>
      <c r="H110" s="17"/>
      <c r="I110" s="17"/>
      <c r="J110" s="17"/>
      <c r="K110" s="17">
        <v>1</v>
      </c>
      <c r="L110" s="17">
        <v>1</v>
      </c>
      <c r="M110" s="17">
        <v>1</v>
      </c>
      <c r="N110" s="17"/>
      <c r="O110" s="18">
        <f>SUM(D110:N110)</f>
        <v>7</v>
      </c>
      <c r="P110" s="19">
        <f>+O110*100/11</f>
        <v>63.636363636363633</v>
      </c>
    </row>
    <row r="111" spans="1:16" x14ac:dyDescent="0.25">
      <c r="A111" s="13">
        <f t="shared" si="1"/>
        <v>107</v>
      </c>
      <c r="B111" s="14" t="s">
        <v>158</v>
      </c>
      <c r="C111" s="15">
        <v>317</v>
      </c>
      <c r="D111" s="16">
        <v>1</v>
      </c>
      <c r="E111" s="17">
        <v>1</v>
      </c>
      <c r="F111" s="17">
        <v>1</v>
      </c>
      <c r="G111" s="17">
        <v>1</v>
      </c>
      <c r="H111" s="17">
        <v>1</v>
      </c>
      <c r="I111" s="17"/>
      <c r="J111" s="17"/>
      <c r="K111" s="17">
        <v>1</v>
      </c>
      <c r="L111" s="17">
        <v>1</v>
      </c>
      <c r="M111" s="17"/>
      <c r="N111" s="17"/>
      <c r="O111" s="18">
        <f>SUM(D111:N111)</f>
        <v>7</v>
      </c>
      <c r="P111" s="19">
        <f>+O111*100/11</f>
        <v>63.636363636363633</v>
      </c>
    </row>
    <row r="112" spans="1:16" x14ac:dyDescent="0.25">
      <c r="A112" s="13">
        <f t="shared" si="1"/>
        <v>108</v>
      </c>
      <c r="B112" s="14" t="s">
        <v>78</v>
      </c>
      <c r="C112" s="15">
        <v>540</v>
      </c>
      <c r="D112" s="16">
        <v>0.5</v>
      </c>
      <c r="E112" s="17">
        <v>1</v>
      </c>
      <c r="F112" s="17">
        <v>1</v>
      </c>
      <c r="G112" s="17">
        <v>1</v>
      </c>
      <c r="H112" s="17"/>
      <c r="I112" s="17"/>
      <c r="J112" s="17">
        <v>1</v>
      </c>
      <c r="K112" s="17">
        <v>1</v>
      </c>
      <c r="L112" s="17"/>
      <c r="M112" s="17">
        <v>1</v>
      </c>
      <c r="N112" s="17"/>
      <c r="O112" s="18">
        <f>SUM(D112:N112)</f>
        <v>6.5</v>
      </c>
      <c r="P112" s="19">
        <f>+O112*100/11</f>
        <v>59.090909090909093</v>
      </c>
    </row>
    <row r="113" spans="1:16" x14ac:dyDescent="0.25">
      <c r="A113" s="13">
        <f t="shared" si="1"/>
        <v>109</v>
      </c>
      <c r="B113" s="14" t="s">
        <v>58</v>
      </c>
      <c r="C113" s="15">
        <v>68</v>
      </c>
      <c r="D113" s="16">
        <v>1</v>
      </c>
      <c r="E113" s="17">
        <v>1</v>
      </c>
      <c r="F113" s="17">
        <v>1</v>
      </c>
      <c r="G113" s="17">
        <v>1</v>
      </c>
      <c r="H113" s="17"/>
      <c r="I113" s="17"/>
      <c r="J113" s="17"/>
      <c r="K113" s="17">
        <v>1</v>
      </c>
      <c r="L113" s="17">
        <v>1</v>
      </c>
      <c r="M113" s="17"/>
      <c r="N113" s="17"/>
      <c r="O113" s="18">
        <f>SUM(D113:N113)</f>
        <v>6</v>
      </c>
      <c r="P113" s="19">
        <f>+O113*100/11</f>
        <v>54.545454545454547</v>
      </c>
    </row>
    <row r="114" spans="1:16" x14ac:dyDescent="0.25">
      <c r="A114" s="13">
        <f t="shared" si="1"/>
        <v>110</v>
      </c>
      <c r="B114" s="14" t="s">
        <v>100</v>
      </c>
      <c r="C114" s="15">
        <v>409</v>
      </c>
      <c r="D114" s="16">
        <v>1</v>
      </c>
      <c r="E114" s="17">
        <v>1</v>
      </c>
      <c r="F114" s="17">
        <v>1</v>
      </c>
      <c r="G114" s="17"/>
      <c r="H114" s="17">
        <v>1</v>
      </c>
      <c r="I114" s="17"/>
      <c r="J114" s="17"/>
      <c r="K114" s="17">
        <v>1</v>
      </c>
      <c r="L114" s="17">
        <v>1</v>
      </c>
      <c r="M114" s="17"/>
      <c r="N114" s="17"/>
      <c r="O114" s="18">
        <f>SUM(D114:N114)</f>
        <v>6</v>
      </c>
      <c r="P114" s="19">
        <f>+O114*100/11</f>
        <v>54.545454545454547</v>
      </c>
    </row>
    <row r="115" spans="1:16" x14ac:dyDescent="0.25">
      <c r="A115" s="13">
        <f t="shared" si="1"/>
        <v>111</v>
      </c>
      <c r="B115" s="14" t="s">
        <v>118</v>
      </c>
      <c r="C115" s="15">
        <v>332</v>
      </c>
      <c r="D115" s="16">
        <v>1</v>
      </c>
      <c r="E115" s="17">
        <v>1</v>
      </c>
      <c r="F115" s="17">
        <v>1</v>
      </c>
      <c r="G115" s="17">
        <v>1</v>
      </c>
      <c r="H115" s="17"/>
      <c r="I115" s="17"/>
      <c r="J115" s="17"/>
      <c r="K115" s="17">
        <v>1</v>
      </c>
      <c r="L115" s="17">
        <v>1</v>
      </c>
      <c r="M115" s="17"/>
      <c r="N115" s="17"/>
      <c r="O115" s="18">
        <f>SUM(D115:N115)</f>
        <v>6</v>
      </c>
      <c r="P115" s="19">
        <f>+O115*100/11</f>
        <v>54.545454545454547</v>
      </c>
    </row>
    <row r="116" spans="1:16" x14ac:dyDescent="0.25">
      <c r="A116" s="13">
        <f t="shared" si="1"/>
        <v>112</v>
      </c>
      <c r="B116" s="14" t="s">
        <v>123</v>
      </c>
      <c r="C116" s="15">
        <v>378</v>
      </c>
      <c r="D116" s="16">
        <v>1</v>
      </c>
      <c r="E116" s="17">
        <v>1</v>
      </c>
      <c r="F116" s="17">
        <v>1</v>
      </c>
      <c r="G116" s="17">
        <v>1</v>
      </c>
      <c r="H116" s="17"/>
      <c r="I116" s="17"/>
      <c r="J116" s="17"/>
      <c r="K116" s="17">
        <v>1</v>
      </c>
      <c r="L116" s="17">
        <v>1</v>
      </c>
      <c r="M116" s="17"/>
      <c r="N116" s="17"/>
      <c r="O116" s="18">
        <f>SUM(D116:N116)</f>
        <v>6</v>
      </c>
      <c r="P116" s="19">
        <f>+O116*100/11</f>
        <v>54.545454545454547</v>
      </c>
    </row>
    <row r="117" spans="1:16" x14ac:dyDescent="0.25">
      <c r="A117" s="13">
        <f t="shared" si="1"/>
        <v>113</v>
      </c>
      <c r="B117" s="14" t="s">
        <v>124</v>
      </c>
      <c r="C117" s="15">
        <v>204</v>
      </c>
      <c r="D117" s="16">
        <v>1</v>
      </c>
      <c r="E117" s="17">
        <v>1</v>
      </c>
      <c r="F117" s="17">
        <v>1</v>
      </c>
      <c r="G117" s="17">
        <v>1</v>
      </c>
      <c r="H117" s="17"/>
      <c r="I117" s="17"/>
      <c r="J117" s="17"/>
      <c r="K117" s="17">
        <v>1</v>
      </c>
      <c r="L117" s="17">
        <v>1</v>
      </c>
      <c r="M117" s="17"/>
      <c r="N117" s="17"/>
      <c r="O117" s="18">
        <f>SUM(D117:N117)</f>
        <v>6</v>
      </c>
      <c r="P117" s="19">
        <f>+O117*100/11</f>
        <v>54.545454545454547</v>
      </c>
    </row>
    <row r="118" spans="1:16" x14ac:dyDescent="0.25">
      <c r="A118" s="13">
        <f t="shared" si="1"/>
        <v>114</v>
      </c>
      <c r="B118" s="14" t="s">
        <v>130</v>
      </c>
      <c r="C118" s="15">
        <v>431</v>
      </c>
      <c r="D118" s="16">
        <v>1</v>
      </c>
      <c r="E118" s="17">
        <v>1</v>
      </c>
      <c r="F118" s="17">
        <v>1</v>
      </c>
      <c r="G118" s="17">
        <v>1</v>
      </c>
      <c r="H118" s="17"/>
      <c r="I118" s="17"/>
      <c r="J118" s="17"/>
      <c r="K118" s="17">
        <v>1</v>
      </c>
      <c r="L118" s="17">
        <v>1</v>
      </c>
      <c r="M118" s="17"/>
      <c r="N118" s="17"/>
      <c r="O118" s="18">
        <f>SUM(D118:N118)</f>
        <v>6</v>
      </c>
      <c r="P118" s="19">
        <f>+O118*100/11</f>
        <v>54.545454545454547</v>
      </c>
    </row>
    <row r="119" spans="1:16" x14ac:dyDescent="0.25">
      <c r="A119" s="13">
        <f t="shared" si="1"/>
        <v>115</v>
      </c>
      <c r="B119" s="14" t="s">
        <v>133</v>
      </c>
      <c r="C119" s="15">
        <v>33</v>
      </c>
      <c r="D119" s="16">
        <v>1</v>
      </c>
      <c r="E119" s="17">
        <v>1</v>
      </c>
      <c r="F119" s="17">
        <v>1</v>
      </c>
      <c r="G119" s="17">
        <v>1</v>
      </c>
      <c r="H119" s="17"/>
      <c r="I119" s="17"/>
      <c r="J119" s="17"/>
      <c r="K119" s="17">
        <v>1</v>
      </c>
      <c r="L119" s="17">
        <v>1</v>
      </c>
      <c r="M119" s="17"/>
      <c r="N119" s="17"/>
      <c r="O119" s="18">
        <f>SUM(D119:N119)</f>
        <v>6</v>
      </c>
      <c r="P119" s="19">
        <f>+O119*100/11</f>
        <v>54.545454545454547</v>
      </c>
    </row>
    <row r="120" spans="1:16" x14ac:dyDescent="0.25">
      <c r="A120" s="13">
        <f t="shared" si="1"/>
        <v>116</v>
      </c>
      <c r="B120" s="14" t="s">
        <v>134</v>
      </c>
      <c r="C120" s="15">
        <v>61</v>
      </c>
      <c r="D120" s="16">
        <v>1</v>
      </c>
      <c r="E120" s="17">
        <v>1</v>
      </c>
      <c r="F120" s="17">
        <v>1</v>
      </c>
      <c r="G120" s="17">
        <v>1</v>
      </c>
      <c r="H120" s="17"/>
      <c r="I120" s="17"/>
      <c r="J120" s="17"/>
      <c r="K120" s="17">
        <v>1</v>
      </c>
      <c r="L120" s="17">
        <v>1</v>
      </c>
      <c r="M120" s="17"/>
      <c r="N120" s="17"/>
      <c r="O120" s="18">
        <f>SUM(D120:N120)</f>
        <v>6</v>
      </c>
      <c r="P120" s="19">
        <f>+O120*100/11</f>
        <v>54.545454545454547</v>
      </c>
    </row>
    <row r="121" spans="1:16" x14ac:dyDescent="0.25">
      <c r="A121" s="13">
        <f t="shared" si="1"/>
        <v>117</v>
      </c>
      <c r="B121" s="14" t="s">
        <v>136</v>
      </c>
      <c r="C121" s="15">
        <v>325</v>
      </c>
      <c r="D121" s="16">
        <v>1</v>
      </c>
      <c r="E121" s="17">
        <v>1</v>
      </c>
      <c r="F121" s="17">
        <v>1</v>
      </c>
      <c r="G121" s="17">
        <v>1</v>
      </c>
      <c r="H121" s="17"/>
      <c r="I121" s="17"/>
      <c r="J121" s="17"/>
      <c r="K121" s="17">
        <v>1</v>
      </c>
      <c r="L121" s="17">
        <v>1</v>
      </c>
      <c r="M121" s="17"/>
      <c r="N121" s="17"/>
      <c r="O121" s="18">
        <f>SUM(D121:N121)</f>
        <v>6</v>
      </c>
      <c r="P121" s="19">
        <f>+O121*100/11</f>
        <v>54.545454545454547</v>
      </c>
    </row>
    <row r="122" spans="1:16" x14ac:dyDescent="0.25">
      <c r="A122" s="13">
        <f t="shared" si="1"/>
        <v>118</v>
      </c>
      <c r="B122" s="14" t="s">
        <v>138</v>
      </c>
      <c r="C122" s="15">
        <v>503</v>
      </c>
      <c r="D122" s="16">
        <v>1</v>
      </c>
      <c r="E122" s="17">
        <v>1</v>
      </c>
      <c r="F122" s="17">
        <v>1</v>
      </c>
      <c r="G122" s="17">
        <v>1</v>
      </c>
      <c r="H122" s="17"/>
      <c r="I122" s="17"/>
      <c r="J122" s="17"/>
      <c r="K122" s="17">
        <v>1</v>
      </c>
      <c r="L122" s="17">
        <v>1</v>
      </c>
      <c r="M122" s="17"/>
      <c r="N122" s="17"/>
      <c r="O122" s="18">
        <f>SUM(D122:N122)</f>
        <v>6</v>
      </c>
      <c r="P122" s="19">
        <f>+O122*100/11</f>
        <v>54.545454545454547</v>
      </c>
    </row>
    <row r="123" spans="1:16" x14ac:dyDescent="0.25">
      <c r="A123" s="13">
        <f t="shared" si="1"/>
        <v>119</v>
      </c>
      <c r="B123" s="28" t="s">
        <v>155</v>
      </c>
      <c r="C123" s="15">
        <v>506</v>
      </c>
      <c r="D123" s="16"/>
      <c r="E123" s="17"/>
      <c r="F123" s="17">
        <v>1</v>
      </c>
      <c r="G123" s="17">
        <v>1</v>
      </c>
      <c r="H123" s="17">
        <v>1</v>
      </c>
      <c r="I123" s="17"/>
      <c r="J123" s="17">
        <v>1</v>
      </c>
      <c r="K123" s="17">
        <v>1</v>
      </c>
      <c r="L123" s="17"/>
      <c r="M123" s="17">
        <v>1</v>
      </c>
      <c r="N123" s="17"/>
      <c r="O123" s="18">
        <f>SUM(D123:N123)</f>
        <v>6</v>
      </c>
      <c r="P123" s="19">
        <f>+O123*100/11</f>
        <v>54.545454545454547</v>
      </c>
    </row>
    <row r="124" spans="1:16" x14ac:dyDescent="0.25">
      <c r="A124" s="13">
        <f t="shared" si="1"/>
        <v>120</v>
      </c>
      <c r="B124" s="14" t="s">
        <v>172</v>
      </c>
      <c r="C124" s="15">
        <v>532</v>
      </c>
      <c r="D124" s="16">
        <v>1</v>
      </c>
      <c r="E124" s="17"/>
      <c r="F124" s="17">
        <v>1</v>
      </c>
      <c r="G124" s="17"/>
      <c r="H124" s="17"/>
      <c r="I124" s="17"/>
      <c r="J124" s="17">
        <v>1</v>
      </c>
      <c r="K124" s="17">
        <v>1</v>
      </c>
      <c r="L124" s="17">
        <v>1</v>
      </c>
      <c r="M124" s="17">
        <v>1</v>
      </c>
      <c r="N124" s="17"/>
      <c r="O124" s="18">
        <f>SUM(D124:N124)</f>
        <v>6</v>
      </c>
      <c r="P124" s="19">
        <f>+O124*100/11</f>
        <v>54.545454545454547</v>
      </c>
    </row>
    <row r="125" spans="1:16" x14ac:dyDescent="0.25">
      <c r="A125" s="13">
        <f t="shared" si="1"/>
        <v>121</v>
      </c>
      <c r="B125" s="14" t="s">
        <v>106</v>
      </c>
      <c r="C125" s="15">
        <v>136</v>
      </c>
      <c r="D125" s="16">
        <v>0.5</v>
      </c>
      <c r="E125" s="17"/>
      <c r="F125" s="17">
        <v>1</v>
      </c>
      <c r="G125" s="17">
        <v>1</v>
      </c>
      <c r="H125" s="17">
        <v>1</v>
      </c>
      <c r="I125" s="17"/>
      <c r="J125" s="17"/>
      <c r="K125" s="17">
        <v>1</v>
      </c>
      <c r="L125" s="17"/>
      <c r="M125" s="17">
        <v>1</v>
      </c>
      <c r="N125" s="17"/>
      <c r="O125" s="18">
        <f>SUM(D125:N125)</f>
        <v>5.5</v>
      </c>
      <c r="P125" s="19">
        <f>+O125*100/11</f>
        <v>50</v>
      </c>
    </row>
    <row r="126" spans="1:16" x14ac:dyDescent="0.25">
      <c r="A126" s="13">
        <f t="shared" si="1"/>
        <v>122</v>
      </c>
      <c r="B126" s="14" t="s">
        <v>87</v>
      </c>
      <c r="C126" s="15">
        <v>311</v>
      </c>
      <c r="D126" s="16">
        <v>1</v>
      </c>
      <c r="E126" s="17">
        <v>1</v>
      </c>
      <c r="F126" s="17">
        <v>1</v>
      </c>
      <c r="G126" s="17">
        <v>1</v>
      </c>
      <c r="H126" s="17"/>
      <c r="I126" s="17"/>
      <c r="J126" s="17"/>
      <c r="K126" s="17">
        <v>1</v>
      </c>
      <c r="L126" s="17"/>
      <c r="M126" s="17"/>
      <c r="N126" s="17"/>
      <c r="O126" s="18">
        <f>SUM(D126:N126)</f>
        <v>5</v>
      </c>
      <c r="P126" s="19">
        <f>+O126*100/11</f>
        <v>45.454545454545453</v>
      </c>
    </row>
    <row r="127" spans="1:16" x14ac:dyDescent="0.25">
      <c r="A127" s="13">
        <f t="shared" si="1"/>
        <v>123</v>
      </c>
      <c r="B127" s="14" t="s">
        <v>95</v>
      </c>
      <c r="C127" s="15">
        <v>239</v>
      </c>
      <c r="D127" s="16">
        <v>1</v>
      </c>
      <c r="E127" s="17">
        <v>1</v>
      </c>
      <c r="F127" s="17">
        <v>1</v>
      </c>
      <c r="G127" s="17">
        <v>1</v>
      </c>
      <c r="H127" s="17"/>
      <c r="I127" s="17"/>
      <c r="J127" s="17"/>
      <c r="K127" s="17"/>
      <c r="L127" s="17">
        <v>1</v>
      </c>
      <c r="M127" s="17"/>
      <c r="N127" s="17"/>
      <c r="O127" s="18">
        <f>SUM(D127:N127)</f>
        <v>5</v>
      </c>
      <c r="P127" s="19">
        <f>+O127*100/11</f>
        <v>45.454545454545453</v>
      </c>
    </row>
    <row r="128" spans="1:16" x14ac:dyDescent="0.25">
      <c r="A128" s="13">
        <f t="shared" si="1"/>
        <v>124</v>
      </c>
      <c r="B128" s="14" t="s">
        <v>101</v>
      </c>
      <c r="C128" s="15">
        <v>269</v>
      </c>
      <c r="D128" s="16">
        <v>1</v>
      </c>
      <c r="E128" s="17"/>
      <c r="F128" s="17">
        <v>1</v>
      </c>
      <c r="G128" s="17">
        <v>1</v>
      </c>
      <c r="H128" s="17"/>
      <c r="I128" s="17"/>
      <c r="J128" s="17">
        <v>1</v>
      </c>
      <c r="K128" s="17">
        <v>1</v>
      </c>
      <c r="L128" s="17"/>
      <c r="M128" s="17"/>
      <c r="N128" s="17"/>
      <c r="O128" s="18">
        <f>SUM(D128:N128)</f>
        <v>5</v>
      </c>
      <c r="P128" s="19">
        <f>+O128*100/11</f>
        <v>45.454545454545453</v>
      </c>
    </row>
    <row r="129" spans="1:16" x14ac:dyDescent="0.25">
      <c r="A129" s="13">
        <f t="shared" si="1"/>
        <v>125</v>
      </c>
      <c r="B129" s="14" t="s">
        <v>107</v>
      </c>
      <c r="C129" s="15">
        <v>476</v>
      </c>
      <c r="D129" s="16">
        <v>1</v>
      </c>
      <c r="E129" s="17">
        <v>1</v>
      </c>
      <c r="F129" s="17"/>
      <c r="G129" s="17"/>
      <c r="H129" s="17"/>
      <c r="I129" s="17"/>
      <c r="J129" s="17">
        <v>1</v>
      </c>
      <c r="K129" s="17">
        <v>1</v>
      </c>
      <c r="L129" s="17">
        <v>1</v>
      </c>
      <c r="M129" s="17"/>
      <c r="N129" s="17"/>
      <c r="O129" s="18">
        <f>SUM(D129:N129)</f>
        <v>5</v>
      </c>
      <c r="P129" s="19">
        <f>+O129*100/11</f>
        <v>45.454545454545453</v>
      </c>
    </row>
    <row r="130" spans="1:16" x14ac:dyDescent="0.25">
      <c r="A130" s="13">
        <f t="shared" si="1"/>
        <v>126</v>
      </c>
      <c r="B130" s="14" t="s">
        <v>115</v>
      </c>
      <c r="C130" s="15">
        <v>444</v>
      </c>
      <c r="D130" s="16">
        <v>1</v>
      </c>
      <c r="E130" s="17"/>
      <c r="F130" s="17">
        <v>1</v>
      </c>
      <c r="G130" s="17">
        <v>1</v>
      </c>
      <c r="H130" s="17"/>
      <c r="I130" s="17"/>
      <c r="J130" s="17"/>
      <c r="K130" s="17">
        <v>1</v>
      </c>
      <c r="L130" s="17"/>
      <c r="M130" s="17">
        <v>1</v>
      </c>
      <c r="N130" s="17"/>
      <c r="O130" s="18">
        <f>SUM(D130:N130)</f>
        <v>5</v>
      </c>
      <c r="P130" s="19">
        <f>+O130*100/11</f>
        <v>45.454545454545453</v>
      </c>
    </row>
    <row r="131" spans="1:16" x14ac:dyDescent="0.25">
      <c r="A131" s="13">
        <f t="shared" si="1"/>
        <v>127</v>
      </c>
      <c r="B131" s="14" t="s">
        <v>121</v>
      </c>
      <c r="C131" s="15">
        <v>201</v>
      </c>
      <c r="D131" s="16">
        <v>1</v>
      </c>
      <c r="E131" s="17"/>
      <c r="F131" s="17"/>
      <c r="G131" s="17"/>
      <c r="H131" s="17">
        <v>1</v>
      </c>
      <c r="I131" s="17"/>
      <c r="J131" s="17">
        <v>1</v>
      </c>
      <c r="K131" s="17">
        <v>1</v>
      </c>
      <c r="L131" s="17">
        <v>1</v>
      </c>
      <c r="M131" s="17"/>
      <c r="N131" s="17"/>
      <c r="O131" s="18">
        <f>SUM(D131:N131)</f>
        <v>5</v>
      </c>
      <c r="P131" s="19">
        <f>+O131*100/11</f>
        <v>45.454545454545453</v>
      </c>
    </row>
    <row r="132" spans="1:16" x14ac:dyDescent="0.25">
      <c r="A132" s="13">
        <f t="shared" si="1"/>
        <v>128</v>
      </c>
      <c r="B132" s="14" t="s">
        <v>139</v>
      </c>
      <c r="C132" s="15">
        <v>469</v>
      </c>
      <c r="D132" s="16">
        <v>1</v>
      </c>
      <c r="E132" s="17">
        <v>1</v>
      </c>
      <c r="F132" s="17">
        <v>1</v>
      </c>
      <c r="G132" s="17"/>
      <c r="H132" s="17"/>
      <c r="I132" s="17"/>
      <c r="J132" s="17"/>
      <c r="K132" s="17">
        <v>1</v>
      </c>
      <c r="L132" s="17">
        <v>1</v>
      </c>
      <c r="M132" s="17"/>
      <c r="N132" s="17"/>
      <c r="O132" s="18">
        <f>SUM(D132:N132)</f>
        <v>5</v>
      </c>
      <c r="P132" s="19">
        <f>+O132*100/11</f>
        <v>45.454545454545453</v>
      </c>
    </row>
    <row r="133" spans="1:16" x14ac:dyDescent="0.25">
      <c r="A133" s="13">
        <f t="shared" si="1"/>
        <v>129</v>
      </c>
      <c r="B133" s="14" t="s">
        <v>146</v>
      </c>
      <c r="C133" s="15">
        <v>23</v>
      </c>
      <c r="D133" s="16">
        <v>1</v>
      </c>
      <c r="E133" s="17">
        <v>1</v>
      </c>
      <c r="F133" s="17">
        <v>1</v>
      </c>
      <c r="G133" s="17"/>
      <c r="H133" s="17"/>
      <c r="I133" s="17"/>
      <c r="J133" s="17"/>
      <c r="K133" s="17">
        <v>1</v>
      </c>
      <c r="L133" s="17">
        <v>1</v>
      </c>
      <c r="M133" s="17"/>
      <c r="N133" s="17"/>
      <c r="O133" s="18">
        <f>SUM(D133:N133)</f>
        <v>5</v>
      </c>
      <c r="P133" s="19">
        <f>+O133*100/11</f>
        <v>45.454545454545453</v>
      </c>
    </row>
    <row r="134" spans="1:16" x14ac:dyDescent="0.25">
      <c r="A134" s="13">
        <f t="shared" si="1"/>
        <v>130</v>
      </c>
      <c r="B134" s="14" t="s">
        <v>149</v>
      </c>
      <c r="C134" s="15">
        <v>252</v>
      </c>
      <c r="D134" s="16">
        <v>1</v>
      </c>
      <c r="E134" s="17">
        <v>1</v>
      </c>
      <c r="F134" s="17">
        <v>1</v>
      </c>
      <c r="G134" s="17">
        <v>1</v>
      </c>
      <c r="H134" s="17"/>
      <c r="I134" s="17"/>
      <c r="J134" s="17"/>
      <c r="K134" s="17"/>
      <c r="L134" s="17">
        <v>1</v>
      </c>
      <c r="M134" s="17"/>
      <c r="N134" s="17"/>
      <c r="O134" s="18">
        <f>SUM(D134:N134)</f>
        <v>5</v>
      </c>
      <c r="P134" s="19">
        <f>+O134*100/11</f>
        <v>45.454545454545453</v>
      </c>
    </row>
    <row r="135" spans="1:16" x14ac:dyDescent="0.25">
      <c r="A135" s="13">
        <f t="shared" ref="A135:A173" si="2">A134+1</f>
        <v>131</v>
      </c>
      <c r="B135" s="14" t="s">
        <v>154</v>
      </c>
      <c r="C135" s="15">
        <v>214</v>
      </c>
      <c r="D135" s="16">
        <v>1</v>
      </c>
      <c r="E135" s="17">
        <v>1</v>
      </c>
      <c r="F135" s="17">
        <v>1</v>
      </c>
      <c r="G135" s="17">
        <v>1</v>
      </c>
      <c r="H135" s="17"/>
      <c r="I135" s="17"/>
      <c r="J135" s="17"/>
      <c r="K135" s="17">
        <v>1</v>
      </c>
      <c r="L135" s="17"/>
      <c r="M135" s="17"/>
      <c r="N135" s="17"/>
      <c r="O135" s="18">
        <f>SUM(D135:N135)</f>
        <v>5</v>
      </c>
      <c r="P135" s="19">
        <f>+O135*100/11</f>
        <v>45.454545454545453</v>
      </c>
    </row>
    <row r="136" spans="1:16" x14ac:dyDescent="0.25">
      <c r="A136" s="13">
        <f t="shared" si="2"/>
        <v>132</v>
      </c>
      <c r="B136" s="14" t="s">
        <v>162</v>
      </c>
      <c r="C136" s="15">
        <v>98</v>
      </c>
      <c r="D136" s="16">
        <v>1</v>
      </c>
      <c r="E136" s="17">
        <v>1</v>
      </c>
      <c r="F136" s="17"/>
      <c r="G136" s="17"/>
      <c r="H136" s="17"/>
      <c r="I136" s="17">
        <v>1</v>
      </c>
      <c r="J136" s="17"/>
      <c r="K136" s="17">
        <v>1</v>
      </c>
      <c r="L136" s="17"/>
      <c r="M136" s="17"/>
      <c r="N136" s="17">
        <v>1</v>
      </c>
      <c r="O136" s="18">
        <f>SUM(D136:N136)</f>
        <v>5</v>
      </c>
      <c r="P136" s="19">
        <f>+O136*100/11</f>
        <v>45.454545454545453</v>
      </c>
    </row>
    <row r="137" spans="1:16" x14ac:dyDescent="0.25">
      <c r="A137" s="13">
        <f t="shared" si="2"/>
        <v>133</v>
      </c>
      <c r="B137" s="14" t="s">
        <v>174</v>
      </c>
      <c r="C137" s="15">
        <v>65</v>
      </c>
      <c r="D137" s="16">
        <v>1</v>
      </c>
      <c r="E137" s="17">
        <v>1</v>
      </c>
      <c r="F137" s="17">
        <v>1</v>
      </c>
      <c r="G137" s="17">
        <v>1</v>
      </c>
      <c r="H137" s="17"/>
      <c r="I137" s="17"/>
      <c r="J137" s="17"/>
      <c r="K137" s="17">
        <v>1</v>
      </c>
      <c r="L137" s="17"/>
      <c r="M137" s="17"/>
      <c r="N137" s="17"/>
      <c r="O137" s="18">
        <f>SUM(D137:N137)</f>
        <v>5</v>
      </c>
      <c r="P137" s="19">
        <f>+O137*100/11</f>
        <v>45.454545454545453</v>
      </c>
    </row>
    <row r="138" spans="1:16" x14ac:dyDescent="0.25">
      <c r="A138" s="13">
        <f t="shared" si="2"/>
        <v>134</v>
      </c>
      <c r="B138" s="14" t="s">
        <v>185</v>
      </c>
      <c r="C138" s="15">
        <v>435</v>
      </c>
      <c r="D138" s="16">
        <v>1</v>
      </c>
      <c r="E138" s="17">
        <v>1</v>
      </c>
      <c r="F138" s="17">
        <v>1</v>
      </c>
      <c r="G138" s="17">
        <v>1</v>
      </c>
      <c r="H138" s="17"/>
      <c r="I138" s="17"/>
      <c r="J138" s="17"/>
      <c r="K138" s="17"/>
      <c r="L138" s="17">
        <v>1</v>
      </c>
      <c r="M138" s="17"/>
      <c r="N138" s="17"/>
      <c r="O138" s="18">
        <f>SUM(D138:N138)</f>
        <v>5</v>
      </c>
      <c r="P138" s="19">
        <f>+O138*100/11</f>
        <v>45.454545454545453</v>
      </c>
    </row>
    <row r="139" spans="1:16" x14ac:dyDescent="0.25">
      <c r="A139" s="13">
        <f t="shared" si="2"/>
        <v>135</v>
      </c>
      <c r="B139" s="14" t="s">
        <v>166</v>
      </c>
      <c r="C139" s="15">
        <v>331</v>
      </c>
      <c r="D139" s="16">
        <v>0.5</v>
      </c>
      <c r="E139" s="17"/>
      <c r="F139" s="17">
        <v>1</v>
      </c>
      <c r="G139" s="17">
        <v>1</v>
      </c>
      <c r="H139" s="17"/>
      <c r="I139" s="17"/>
      <c r="J139" s="17"/>
      <c r="K139" s="17">
        <v>1</v>
      </c>
      <c r="L139" s="17">
        <v>1</v>
      </c>
      <c r="M139" s="17"/>
      <c r="N139" s="17"/>
      <c r="O139" s="18">
        <f>SUM(D139:N139)</f>
        <v>4.5</v>
      </c>
      <c r="P139" s="19">
        <f>+O139*100/11</f>
        <v>40.909090909090907</v>
      </c>
    </row>
    <row r="140" spans="1:16" x14ac:dyDescent="0.25">
      <c r="A140" s="13">
        <f t="shared" si="2"/>
        <v>136</v>
      </c>
      <c r="B140" s="14" t="s">
        <v>183</v>
      </c>
      <c r="C140" s="15">
        <v>290</v>
      </c>
      <c r="D140" s="16">
        <v>0.5</v>
      </c>
      <c r="E140" s="17"/>
      <c r="F140" s="17">
        <v>1</v>
      </c>
      <c r="G140" s="17">
        <v>1</v>
      </c>
      <c r="H140" s="17"/>
      <c r="I140" s="17"/>
      <c r="J140" s="17"/>
      <c r="K140" s="17">
        <v>1</v>
      </c>
      <c r="L140" s="17">
        <v>1</v>
      </c>
      <c r="M140" s="17"/>
      <c r="N140" s="17"/>
      <c r="O140" s="18">
        <f>SUM(D140:N140)</f>
        <v>4.5</v>
      </c>
      <c r="P140" s="19">
        <f>+O140*100/11</f>
        <v>40.909090909090907</v>
      </c>
    </row>
    <row r="141" spans="1:16" x14ac:dyDescent="0.25">
      <c r="A141" s="13">
        <f t="shared" si="2"/>
        <v>137</v>
      </c>
      <c r="B141" s="14" t="s">
        <v>94</v>
      </c>
      <c r="C141" s="15">
        <v>300</v>
      </c>
      <c r="D141" s="16">
        <v>1</v>
      </c>
      <c r="E141" s="17">
        <v>1</v>
      </c>
      <c r="F141" s="17">
        <v>1</v>
      </c>
      <c r="G141" s="17">
        <v>1</v>
      </c>
      <c r="H141" s="17"/>
      <c r="I141" s="17"/>
      <c r="J141" s="17"/>
      <c r="K141" s="17"/>
      <c r="L141" s="17"/>
      <c r="M141" s="17"/>
      <c r="N141" s="17"/>
      <c r="O141" s="18">
        <f>SUM(D141:N141)</f>
        <v>4</v>
      </c>
      <c r="P141" s="19">
        <f>+O141*100/11</f>
        <v>36.363636363636367</v>
      </c>
    </row>
    <row r="142" spans="1:16" x14ac:dyDescent="0.25">
      <c r="A142" s="13">
        <f t="shared" si="2"/>
        <v>138</v>
      </c>
      <c r="B142" s="14" t="s">
        <v>141</v>
      </c>
      <c r="C142" s="15">
        <v>445</v>
      </c>
      <c r="D142" s="16">
        <v>1</v>
      </c>
      <c r="E142" s="17">
        <v>1</v>
      </c>
      <c r="F142" s="17"/>
      <c r="G142" s="17"/>
      <c r="H142" s="17"/>
      <c r="I142" s="17"/>
      <c r="J142" s="17"/>
      <c r="K142" s="17">
        <v>1</v>
      </c>
      <c r="L142" s="17">
        <v>1</v>
      </c>
      <c r="M142" s="17"/>
      <c r="N142" s="17"/>
      <c r="O142" s="18">
        <f>SUM(D142:N142)</f>
        <v>4</v>
      </c>
      <c r="P142" s="19">
        <f>+O142*100/11</f>
        <v>36.363636363636367</v>
      </c>
    </row>
    <row r="143" spans="1:16" x14ac:dyDescent="0.25">
      <c r="A143" s="13">
        <f t="shared" si="2"/>
        <v>139</v>
      </c>
      <c r="B143" s="14" t="s">
        <v>169</v>
      </c>
      <c r="C143" s="15">
        <v>196</v>
      </c>
      <c r="D143" s="16">
        <v>1</v>
      </c>
      <c r="E143" s="17"/>
      <c r="F143" s="17">
        <v>1</v>
      </c>
      <c r="G143" s="17"/>
      <c r="H143" s="17"/>
      <c r="I143" s="17"/>
      <c r="J143" s="17"/>
      <c r="K143" s="17">
        <v>1</v>
      </c>
      <c r="L143" s="17">
        <v>1</v>
      </c>
      <c r="M143" s="17"/>
      <c r="N143" s="17"/>
      <c r="O143" s="18">
        <f>SUM(D143:N143)</f>
        <v>4</v>
      </c>
      <c r="P143" s="19">
        <f>+O143*100/11</f>
        <v>36.363636363636367</v>
      </c>
    </row>
    <row r="144" spans="1:16" x14ac:dyDescent="0.25">
      <c r="A144" s="13">
        <f t="shared" si="2"/>
        <v>140</v>
      </c>
      <c r="B144" s="14" t="s">
        <v>173</v>
      </c>
      <c r="C144" s="15">
        <v>452</v>
      </c>
      <c r="D144" s="16"/>
      <c r="E144" s="17"/>
      <c r="F144" s="17">
        <v>1</v>
      </c>
      <c r="G144" s="17">
        <v>1</v>
      </c>
      <c r="H144" s="17"/>
      <c r="I144" s="17"/>
      <c r="J144" s="17"/>
      <c r="K144" s="17">
        <v>1</v>
      </c>
      <c r="L144" s="17"/>
      <c r="M144" s="17">
        <v>1</v>
      </c>
      <c r="N144" s="17"/>
      <c r="O144" s="18">
        <f>SUM(D144:N144)</f>
        <v>4</v>
      </c>
      <c r="P144" s="19">
        <f>+O144*100/11</f>
        <v>36.363636363636367</v>
      </c>
    </row>
    <row r="145" spans="1:16" x14ac:dyDescent="0.25">
      <c r="A145" s="13">
        <f t="shared" si="2"/>
        <v>141</v>
      </c>
      <c r="B145" s="14" t="s">
        <v>125</v>
      </c>
      <c r="C145" s="15">
        <v>108</v>
      </c>
      <c r="D145" s="16"/>
      <c r="E145" s="17"/>
      <c r="F145" s="17">
        <v>1</v>
      </c>
      <c r="G145" s="17">
        <v>1</v>
      </c>
      <c r="H145" s="17"/>
      <c r="I145" s="17"/>
      <c r="J145" s="17"/>
      <c r="K145" s="17">
        <v>1</v>
      </c>
      <c r="L145" s="17"/>
      <c r="M145" s="17"/>
      <c r="N145" s="17"/>
      <c r="O145" s="18">
        <f>SUM(D145:N145)</f>
        <v>3</v>
      </c>
      <c r="P145" s="19">
        <f>+O145*100/11</f>
        <v>27.272727272727273</v>
      </c>
    </row>
    <row r="146" spans="1:16" x14ac:dyDescent="0.25">
      <c r="A146" s="13">
        <f t="shared" si="2"/>
        <v>142</v>
      </c>
      <c r="B146" s="28" t="s">
        <v>145</v>
      </c>
      <c r="C146" s="29">
        <v>505</v>
      </c>
      <c r="D146" s="16"/>
      <c r="E146" s="17"/>
      <c r="F146" s="17"/>
      <c r="G146" s="17"/>
      <c r="H146" s="17"/>
      <c r="I146" s="17"/>
      <c r="J146" s="17">
        <v>1</v>
      </c>
      <c r="K146" s="17">
        <v>1</v>
      </c>
      <c r="L146" s="17"/>
      <c r="M146" s="17">
        <v>1</v>
      </c>
      <c r="N146" s="17"/>
      <c r="O146" s="18">
        <f>SUM(D146:N146)</f>
        <v>3</v>
      </c>
      <c r="P146" s="19">
        <f>+O146*100/11</f>
        <v>27.272727272727273</v>
      </c>
    </row>
    <row r="147" spans="1:16" x14ac:dyDescent="0.25">
      <c r="A147" s="13">
        <f t="shared" si="2"/>
        <v>143</v>
      </c>
      <c r="B147" s="14" t="s">
        <v>152</v>
      </c>
      <c r="C147" s="15">
        <v>67</v>
      </c>
      <c r="D147" s="16">
        <v>1</v>
      </c>
      <c r="E147" s="17">
        <v>1</v>
      </c>
      <c r="F147" s="17"/>
      <c r="G147" s="17"/>
      <c r="H147" s="17"/>
      <c r="I147" s="17"/>
      <c r="J147" s="17"/>
      <c r="K147" s="17">
        <v>1</v>
      </c>
      <c r="L147" s="17"/>
      <c r="M147" s="17"/>
      <c r="N147" s="17"/>
      <c r="O147" s="18">
        <f>SUM(D147:N147)</f>
        <v>3</v>
      </c>
      <c r="P147" s="19">
        <f>+O147*100/11</f>
        <v>27.272727272727273</v>
      </c>
    </row>
    <row r="148" spans="1:16" x14ac:dyDescent="0.25">
      <c r="A148" s="13">
        <f t="shared" si="2"/>
        <v>144</v>
      </c>
      <c r="B148" s="14" t="s">
        <v>153</v>
      </c>
      <c r="C148" s="15">
        <v>86</v>
      </c>
      <c r="D148" s="16">
        <v>1</v>
      </c>
      <c r="E148" s="17">
        <v>1</v>
      </c>
      <c r="F148" s="17"/>
      <c r="G148" s="17"/>
      <c r="H148" s="17"/>
      <c r="I148" s="17"/>
      <c r="J148" s="17"/>
      <c r="K148" s="17">
        <v>1</v>
      </c>
      <c r="L148" s="17"/>
      <c r="M148" s="17"/>
      <c r="N148" s="17"/>
      <c r="O148" s="18">
        <f>SUM(D148:N148)</f>
        <v>3</v>
      </c>
      <c r="P148" s="19">
        <f>+O148*100/11</f>
        <v>27.272727272727273</v>
      </c>
    </row>
    <row r="149" spans="1:16" x14ac:dyDescent="0.25">
      <c r="A149" s="13">
        <f t="shared" si="2"/>
        <v>145</v>
      </c>
      <c r="B149" s="28" t="s">
        <v>163</v>
      </c>
      <c r="C149" s="15">
        <v>536</v>
      </c>
      <c r="D149" s="16">
        <v>1</v>
      </c>
      <c r="E149" s="17"/>
      <c r="F149" s="17"/>
      <c r="G149" s="17"/>
      <c r="H149" s="17"/>
      <c r="I149" s="17"/>
      <c r="J149" s="17">
        <v>1</v>
      </c>
      <c r="K149" s="17">
        <v>1</v>
      </c>
      <c r="L149" s="17"/>
      <c r="M149" s="17"/>
      <c r="N149" s="17"/>
      <c r="O149" s="18">
        <f>SUM(D149:N149)</f>
        <v>3</v>
      </c>
      <c r="P149" s="19">
        <f>+O149*100/11</f>
        <v>27.272727272727273</v>
      </c>
    </row>
    <row r="150" spans="1:16" x14ac:dyDescent="0.25">
      <c r="A150" s="13">
        <f t="shared" si="2"/>
        <v>146</v>
      </c>
      <c r="B150" s="14" t="s">
        <v>168</v>
      </c>
      <c r="C150" s="15">
        <v>40</v>
      </c>
      <c r="D150" s="16">
        <v>1</v>
      </c>
      <c r="E150" s="17">
        <v>1</v>
      </c>
      <c r="F150" s="17"/>
      <c r="G150" s="17"/>
      <c r="H150" s="17"/>
      <c r="I150" s="17"/>
      <c r="J150" s="17"/>
      <c r="K150" s="17">
        <v>1</v>
      </c>
      <c r="L150" s="17"/>
      <c r="M150" s="17"/>
      <c r="N150" s="17"/>
      <c r="O150" s="18">
        <f>SUM(D150:N150)</f>
        <v>3</v>
      </c>
      <c r="P150" s="19">
        <f>+O150*100/11</f>
        <v>27.272727272727273</v>
      </c>
    </row>
    <row r="151" spans="1:16" x14ac:dyDescent="0.25">
      <c r="A151" s="13">
        <f t="shared" si="2"/>
        <v>147</v>
      </c>
      <c r="B151" s="14" t="s">
        <v>176</v>
      </c>
      <c r="C151" s="15">
        <v>154</v>
      </c>
      <c r="D151" s="16">
        <v>1</v>
      </c>
      <c r="E151" s="17">
        <v>1</v>
      </c>
      <c r="F151" s="17"/>
      <c r="G151" s="17"/>
      <c r="H151" s="17"/>
      <c r="I151" s="17"/>
      <c r="J151" s="17"/>
      <c r="K151" s="17">
        <v>1</v>
      </c>
      <c r="L151" s="17"/>
      <c r="M151" s="17"/>
      <c r="N151" s="17"/>
      <c r="O151" s="18">
        <f>SUM(D151:N151)</f>
        <v>3</v>
      </c>
      <c r="P151" s="19">
        <f>+O151*100/11</f>
        <v>27.272727272727273</v>
      </c>
    </row>
    <row r="152" spans="1:16" x14ac:dyDescent="0.25">
      <c r="A152" s="13">
        <f t="shared" si="2"/>
        <v>148</v>
      </c>
      <c r="B152" s="14" t="s">
        <v>177</v>
      </c>
      <c r="C152" s="15">
        <v>455</v>
      </c>
      <c r="D152" s="16">
        <v>1</v>
      </c>
      <c r="E152" s="17"/>
      <c r="F152" s="17"/>
      <c r="G152" s="17"/>
      <c r="H152" s="17"/>
      <c r="I152" s="17"/>
      <c r="J152" s="17"/>
      <c r="K152" s="17">
        <v>1</v>
      </c>
      <c r="L152" s="17"/>
      <c r="M152" s="17">
        <v>1</v>
      </c>
      <c r="N152" s="17"/>
      <c r="O152" s="18">
        <f>SUM(D152:N152)</f>
        <v>3</v>
      </c>
      <c r="P152" s="19">
        <f>+O152*100/11</f>
        <v>27.272727272727273</v>
      </c>
    </row>
    <row r="153" spans="1:16" x14ac:dyDescent="0.25">
      <c r="A153" s="13">
        <f t="shared" si="2"/>
        <v>149</v>
      </c>
      <c r="B153" s="14" t="s">
        <v>122</v>
      </c>
      <c r="C153" s="15">
        <v>188</v>
      </c>
      <c r="D153" s="16">
        <v>1</v>
      </c>
      <c r="E153" s="17"/>
      <c r="F153" s="17"/>
      <c r="G153" s="17"/>
      <c r="H153" s="17"/>
      <c r="I153" s="17"/>
      <c r="J153" s="17"/>
      <c r="K153" s="17">
        <v>1</v>
      </c>
      <c r="L153" s="17"/>
      <c r="M153" s="17"/>
      <c r="N153" s="17"/>
      <c r="O153" s="18">
        <f>SUM(D153:N153)</f>
        <v>2</v>
      </c>
      <c r="P153" s="19">
        <f>+O153*100/11</f>
        <v>18.181818181818183</v>
      </c>
    </row>
    <row r="154" spans="1:16" x14ac:dyDescent="0.25">
      <c r="A154" s="13">
        <f t="shared" si="2"/>
        <v>150</v>
      </c>
      <c r="B154" s="14" t="s">
        <v>148</v>
      </c>
      <c r="C154" s="15">
        <v>80</v>
      </c>
      <c r="D154" s="16">
        <v>1</v>
      </c>
      <c r="E154" s="17">
        <v>1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8">
        <f>SUM(D154:N154)</f>
        <v>2</v>
      </c>
      <c r="P154" s="19">
        <f>+O154*100/11</f>
        <v>18.181818181818183</v>
      </c>
    </row>
    <row r="155" spans="1:16" x14ac:dyDescent="0.25">
      <c r="A155" s="13">
        <f t="shared" si="2"/>
        <v>151</v>
      </c>
      <c r="B155" s="14" t="s">
        <v>157</v>
      </c>
      <c r="C155" s="15">
        <v>96</v>
      </c>
      <c r="D155" s="16">
        <v>1</v>
      </c>
      <c r="E155" s="17"/>
      <c r="F155" s="17"/>
      <c r="G155" s="17"/>
      <c r="H155" s="17"/>
      <c r="I155" s="17"/>
      <c r="J155" s="17"/>
      <c r="K155" s="17">
        <v>1</v>
      </c>
      <c r="L155" s="17"/>
      <c r="M155" s="17"/>
      <c r="N155" s="17"/>
      <c r="O155" s="18">
        <f>SUM(D155:N155)</f>
        <v>2</v>
      </c>
      <c r="P155" s="19">
        <f>+O155*100/11</f>
        <v>18.181818181818183</v>
      </c>
    </row>
    <row r="156" spans="1:16" x14ac:dyDescent="0.25">
      <c r="A156" s="13">
        <f t="shared" si="2"/>
        <v>152</v>
      </c>
      <c r="B156" s="14" t="s">
        <v>171</v>
      </c>
      <c r="C156" s="15">
        <v>133</v>
      </c>
      <c r="D156" s="16">
        <v>1</v>
      </c>
      <c r="E156" s="17"/>
      <c r="F156" s="17"/>
      <c r="G156" s="17"/>
      <c r="H156" s="17"/>
      <c r="I156" s="17"/>
      <c r="J156" s="17"/>
      <c r="K156" s="17">
        <v>1</v>
      </c>
      <c r="L156" s="17"/>
      <c r="M156" s="17"/>
      <c r="N156" s="17"/>
      <c r="O156" s="18">
        <f>SUM(D156:N156)</f>
        <v>2</v>
      </c>
      <c r="P156" s="19">
        <f>+O156*100/11</f>
        <v>18.181818181818183</v>
      </c>
    </row>
    <row r="157" spans="1:16" x14ac:dyDescent="0.25">
      <c r="A157" s="13">
        <f t="shared" si="2"/>
        <v>153</v>
      </c>
      <c r="B157" s="14" t="s">
        <v>181</v>
      </c>
      <c r="C157" s="15">
        <v>322</v>
      </c>
      <c r="D157" s="16">
        <v>1</v>
      </c>
      <c r="E157" s="17"/>
      <c r="F157" s="17"/>
      <c r="G157" s="17"/>
      <c r="H157" s="17"/>
      <c r="I157" s="17"/>
      <c r="J157" s="17"/>
      <c r="K157" s="17">
        <v>1</v>
      </c>
      <c r="L157" s="17"/>
      <c r="M157" s="17"/>
      <c r="N157" s="17"/>
      <c r="O157" s="18">
        <f>SUM(D157:N157)</f>
        <v>2</v>
      </c>
      <c r="P157" s="19">
        <f>+O157*100/11</f>
        <v>18.181818181818183</v>
      </c>
    </row>
    <row r="158" spans="1:16" x14ac:dyDescent="0.25">
      <c r="A158" s="13">
        <f t="shared" si="2"/>
        <v>154</v>
      </c>
      <c r="B158" s="14" t="s">
        <v>96</v>
      </c>
      <c r="C158" s="15">
        <v>231</v>
      </c>
      <c r="D158" s="16">
        <v>0.5</v>
      </c>
      <c r="E158" s="17"/>
      <c r="F158" s="17"/>
      <c r="G158" s="17"/>
      <c r="H158" s="17"/>
      <c r="I158" s="17"/>
      <c r="J158" s="17"/>
      <c r="K158" s="17">
        <v>1</v>
      </c>
      <c r="L158" s="17"/>
      <c r="M158" s="17"/>
      <c r="N158" s="17"/>
      <c r="O158" s="18">
        <f>SUM(D158:N158)</f>
        <v>1.5</v>
      </c>
      <c r="P158" s="19">
        <f>+O158*100/11</f>
        <v>13.636363636363637</v>
      </c>
    </row>
    <row r="159" spans="1:16" x14ac:dyDescent="0.25">
      <c r="A159" s="13">
        <f t="shared" si="2"/>
        <v>155</v>
      </c>
      <c r="B159" s="14" t="s">
        <v>140</v>
      </c>
      <c r="C159" s="15">
        <v>459</v>
      </c>
      <c r="D159" s="16"/>
      <c r="E159" s="17"/>
      <c r="F159" s="17"/>
      <c r="G159" s="17"/>
      <c r="H159" s="17"/>
      <c r="I159" s="17"/>
      <c r="J159" s="17"/>
      <c r="K159" s="17"/>
      <c r="L159" s="17"/>
      <c r="M159" s="17">
        <v>1</v>
      </c>
      <c r="N159" s="17"/>
      <c r="O159" s="18">
        <f>SUM(D159:N159)</f>
        <v>1</v>
      </c>
      <c r="P159" s="19">
        <f>+O159*100/11</f>
        <v>9.0909090909090917</v>
      </c>
    </row>
    <row r="160" spans="1:16" x14ac:dyDescent="0.25">
      <c r="A160" s="13">
        <f t="shared" si="2"/>
        <v>156</v>
      </c>
      <c r="B160" s="14" t="s">
        <v>151</v>
      </c>
      <c r="C160" s="15">
        <v>263</v>
      </c>
      <c r="D160" s="16"/>
      <c r="E160" s="17"/>
      <c r="F160" s="17"/>
      <c r="G160" s="17"/>
      <c r="H160" s="17"/>
      <c r="I160" s="17"/>
      <c r="J160" s="17">
        <v>1</v>
      </c>
      <c r="K160" s="17"/>
      <c r="L160" s="17"/>
      <c r="M160" s="17"/>
      <c r="N160" s="17"/>
      <c r="O160" s="18">
        <f>SUM(D160:N160)</f>
        <v>1</v>
      </c>
      <c r="P160" s="19">
        <f>+O160*100/11</f>
        <v>9.0909090909090917</v>
      </c>
    </row>
    <row r="161" spans="1:16" x14ac:dyDescent="0.25">
      <c r="A161" s="13">
        <f t="shared" si="2"/>
        <v>157</v>
      </c>
      <c r="B161" s="14" t="s">
        <v>156</v>
      </c>
      <c r="C161" s="15">
        <v>119</v>
      </c>
      <c r="D161" s="16"/>
      <c r="E161" s="17"/>
      <c r="F161" s="17"/>
      <c r="G161" s="17"/>
      <c r="H161" s="17"/>
      <c r="I161" s="17"/>
      <c r="J161" s="17"/>
      <c r="K161" s="17">
        <v>1</v>
      </c>
      <c r="L161" s="17"/>
      <c r="M161" s="17"/>
      <c r="N161" s="17"/>
      <c r="O161" s="18">
        <f>SUM(D161:N161)</f>
        <v>1</v>
      </c>
      <c r="P161" s="19">
        <f>+O161*100/11</f>
        <v>9.0909090909090917</v>
      </c>
    </row>
    <row r="162" spans="1:16" x14ac:dyDescent="0.25">
      <c r="A162" s="13">
        <f t="shared" si="2"/>
        <v>158</v>
      </c>
      <c r="B162" s="14" t="s">
        <v>160</v>
      </c>
      <c r="C162" s="15">
        <v>207</v>
      </c>
      <c r="D162" s="16"/>
      <c r="E162" s="17"/>
      <c r="F162" s="17"/>
      <c r="G162" s="17"/>
      <c r="H162" s="17"/>
      <c r="I162" s="17"/>
      <c r="J162" s="17"/>
      <c r="K162" s="17">
        <v>1</v>
      </c>
      <c r="L162" s="17"/>
      <c r="M162" s="17"/>
      <c r="N162" s="17"/>
      <c r="O162" s="18">
        <f>SUM(D162:N162)</f>
        <v>1</v>
      </c>
      <c r="P162" s="19">
        <f>+O162*100/11</f>
        <v>9.0909090909090917</v>
      </c>
    </row>
    <row r="163" spans="1:16" x14ac:dyDescent="0.25">
      <c r="A163" s="13">
        <f t="shared" si="2"/>
        <v>159</v>
      </c>
      <c r="B163" s="14" t="s">
        <v>161</v>
      </c>
      <c r="C163" s="15">
        <v>142</v>
      </c>
      <c r="D163" s="16"/>
      <c r="E163" s="17"/>
      <c r="F163" s="17"/>
      <c r="G163" s="17"/>
      <c r="H163" s="17"/>
      <c r="I163" s="17"/>
      <c r="J163" s="17"/>
      <c r="K163" s="17">
        <v>1</v>
      </c>
      <c r="L163" s="17"/>
      <c r="M163" s="17"/>
      <c r="N163" s="17"/>
      <c r="O163" s="18">
        <f>SUM(D163:N163)</f>
        <v>1</v>
      </c>
      <c r="P163" s="19">
        <f>+O163*100/11</f>
        <v>9.0909090909090917</v>
      </c>
    </row>
    <row r="164" spans="1:16" x14ac:dyDescent="0.25">
      <c r="A164" s="13">
        <f t="shared" si="2"/>
        <v>160</v>
      </c>
      <c r="B164" s="14" t="s">
        <v>165</v>
      </c>
      <c r="C164" s="15">
        <v>329</v>
      </c>
      <c r="D164" s="16"/>
      <c r="E164" s="17"/>
      <c r="F164" s="17"/>
      <c r="G164" s="17"/>
      <c r="H164" s="17"/>
      <c r="I164" s="17"/>
      <c r="J164" s="17"/>
      <c r="K164" s="17">
        <v>1</v>
      </c>
      <c r="L164" s="17"/>
      <c r="M164" s="17"/>
      <c r="N164" s="17"/>
      <c r="O164" s="18">
        <f>SUM(D164:N164)</f>
        <v>1</v>
      </c>
      <c r="P164" s="19">
        <f>+O164*100/11</f>
        <v>9.0909090909090917</v>
      </c>
    </row>
    <row r="165" spans="1:16" x14ac:dyDescent="0.25">
      <c r="A165" s="13">
        <f t="shared" si="2"/>
        <v>161</v>
      </c>
      <c r="B165" s="14" t="s">
        <v>167</v>
      </c>
      <c r="C165" s="15">
        <v>236</v>
      </c>
      <c r="D165" s="16"/>
      <c r="E165" s="17"/>
      <c r="F165" s="17"/>
      <c r="G165" s="17"/>
      <c r="H165" s="17"/>
      <c r="I165" s="17"/>
      <c r="J165" s="17">
        <v>1</v>
      </c>
      <c r="K165" s="17"/>
      <c r="L165" s="17"/>
      <c r="M165" s="17"/>
      <c r="N165" s="17"/>
      <c r="O165" s="18">
        <f>SUM(D165:N165)</f>
        <v>1</v>
      </c>
      <c r="P165" s="19">
        <f>+O165*100/11</f>
        <v>9.0909090909090917</v>
      </c>
    </row>
    <row r="166" spans="1:16" x14ac:dyDescent="0.25">
      <c r="A166" s="13">
        <f t="shared" si="2"/>
        <v>162</v>
      </c>
      <c r="B166" s="14" t="s">
        <v>170</v>
      </c>
      <c r="C166" s="15">
        <v>187</v>
      </c>
      <c r="D166" s="16"/>
      <c r="E166" s="17"/>
      <c r="F166" s="17"/>
      <c r="G166" s="17"/>
      <c r="H166" s="17"/>
      <c r="I166" s="17"/>
      <c r="J166" s="17"/>
      <c r="K166" s="17">
        <v>1</v>
      </c>
      <c r="L166" s="17"/>
      <c r="M166" s="17"/>
      <c r="N166" s="17"/>
      <c r="O166" s="18">
        <f>SUM(D166:N166)</f>
        <v>1</v>
      </c>
      <c r="P166" s="19">
        <f>+O166*100/11</f>
        <v>9.0909090909090917</v>
      </c>
    </row>
    <row r="167" spans="1:16" x14ac:dyDescent="0.25">
      <c r="A167" s="13">
        <f t="shared" si="2"/>
        <v>163</v>
      </c>
      <c r="B167" s="14" t="s">
        <v>175</v>
      </c>
      <c r="C167" s="15">
        <v>414</v>
      </c>
      <c r="D167" s="16"/>
      <c r="E167" s="17"/>
      <c r="F167" s="17"/>
      <c r="G167" s="17"/>
      <c r="H167" s="17"/>
      <c r="I167" s="17"/>
      <c r="J167" s="17"/>
      <c r="K167" s="17">
        <v>1</v>
      </c>
      <c r="L167" s="17"/>
      <c r="M167" s="17"/>
      <c r="N167" s="17"/>
      <c r="O167" s="18">
        <f>SUM(D167:N167)</f>
        <v>1</v>
      </c>
      <c r="P167" s="19">
        <f>+O167*100/11</f>
        <v>9.0909090909090917</v>
      </c>
    </row>
    <row r="168" spans="1:16" x14ac:dyDescent="0.25">
      <c r="A168" s="13">
        <f t="shared" si="2"/>
        <v>164</v>
      </c>
      <c r="B168" s="14" t="s">
        <v>178</v>
      </c>
      <c r="C168" s="15">
        <v>369</v>
      </c>
      <c r="D168" s="16"/>
      <c r="E168" s="17"/>
      <c r="F168" s="17"/>
      <c r="G168" s="17"/>
      <c r="H168" s="17"/>
      <c r="I168" s="17"/>
      <c r="J168" s="17"/>
      <c r="K168" s="17">
        <v>1</v>
      </c>
      <c r="L168" s="17"/>
      <c r="M168" s="17"/>
      <c r="N168" s="17"/>
      <c r="O168" s="18">
        <f>SUM(D168:N168)</f>
        <v>1</v>
      </c>
      <c r="P168" s="19">
        <f>+O168*100/11</f>
        <v>9.0909090909090917</v>
      </c>
    </row>
    <row r="169" spans="1:16" x14ac:dyDescent="0.25">
      <c r="A169" s="13">
        <f t="shared" si="2"/>
        <v>165</v>
      </c>
      <c r="B169" s="14" t="s">
        <v>179</v>
      </c>
      <c r="C169" s="15">
        <v>51</v>
      </c>
      <c r="D169" s="16"/>
      <c r="E169" s="17"/>
      <c r="F169" s="17"/>
      <c r="G169" s="17"/>
      <c r="H169" s="17"/>
      <c r="I169" s="17"/>
      <c r="J169" s="17">
        <v>1</v>
      </c>
      <c r="K169" s="17"/>
      <c r="L169" s="17"/>
      <c r="M169" s="17"/>
      <c r="N169" s="17"/>
      <c r="O169" s="18">
        <f>SUM(D169:N169)</f>
        <v>1</v>
      </c>
      <c r="P169" s="19">
        <f>+O169*100/11</f>
        <v>9.0909090909090917</v>
      </c>
    </row>
    <row r="170" spans="1:16" x14ac:dyDescent="0.25">
      <c r="A170" s="13">
        <f t="shared" si="2"/>
        <v>166</v>
      </c>
      <c r="B170" s="14" t="s">
        <v>180</v>
      </c>
      <c r="C170" s="15">
        <v>254</v>
      </c>
      <c r="D170" s="16"/>
      <c r="E170" s="17"/>
      <c r="F170" s="17"/>
      <c r="G170" s="17"/>
      <c r="H170" s="17"/>
      <c r="I170" s="17"/>
      <c r="J170" s="17"/>
      <c r="K170" s="17">
        <v>1</v>
      </c>
      <c r="L170" s="17"/>
      <c r="M170" s="17"/>
      <c r="N170" s="17"/>
      <c r="O170" s="18">
        <f>SUM(D170:N170)</f>
        <v>1</v>
      </c>
      <c r="P170" s="19">
        <f>+O170*100/11</f>
        <v>9.0909090909090917</v>
      </c>
    </row>
    <row r="171" spans="1:16" x14ac:dyDescent="0.25">
      <c r="A171" s="13">
        <f t="shared" si="2"/>
        <v>167</v>
      </c>
      <c r="B171" s="14" t="s">
        <v>164</v>
      </c>
      <c r="C171" s="15">
        <v>407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>
        <f>SUM(D171:N171)</f>
        <v>0</v>
      </c>
      <c r="P171" s="19">
        <f>+O171*100/11</f>
        <v>0</v>
      </c>
    </row>
    <row r="172" spans="1:16" x14ac:dyDescent="0.25">
      <c r="A172" s="13">
        <f t="shared" si="2"/>
        <v>168</v>
      </c>
      <c r="B172" s="14" t="s">
        <v>182</v>
      </c>
      <c r="C172" s="15">
        <v>531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>
        <f>SUM(D172:N172)</f>
        <v>0</v>
      </c>
      <c r="P172" s="19">
        <f>+O172*100/11</f>
        <v>0</v>
      </c>
    </row>
    <row r="173" spans="1:16" x14ac:dyDescent="0.25">
      <c r="A173" s="13">
        <f t="shared" si="2"/>
        <v>169</v>
      </c>
      <c r="B173" s="14" t="s">
        <v>184</v>
      </c>
      <c r="C173" s="15">
        <v>394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>
        <f>SUM(D173:N173)</f>
        <v>0</v>
      </c>
      <c r="P173" s="19">
        <f>+O173*100/11</f>
        <v>0</v>
      </c>
    </row>
    <row r="174" spans="1:16" x14ac:dyDescent="0.25">
      <c r="A174" s="13"/>
      <c r="B174" s="30" t="s">
        <v>189</v>
      </c>
      <c r="C174" s="26"/>
      <c r="D174" s="18">
        <f t="shared" ref="D174:N174" si="3">COUNTA(D5:D173)</f>
        <v>150</v>
      </c>
      <c r="E174" s="18">
        <f t="shared" si="3"/>
        <v>134</v>
      </c>
      <c r="F174" s="18">
        <f t="shared" si="3"/>
        <v>137</v>
      </c>
      <c r="G174" s="18">
        <f t="shared" si="3"/>
        <v>126</v>
      </c>
      <c r="H174" s="18">
        <f t="shared" si="3"/>
        <v>99</v>
      </c>
      <c r="I174" s="18">
        <f t="shared" si="3"/>
        <v>60</v>
      </c>
      <c r="J174" s="18">
        <f t="shared" si="3"/>
        <v>89</v>
      </c>
      <c r="K174" s="18">
        <f t="shared" si="3"/>
        <v>156</v>
      </c>
      <c r="L174" s="18">
        <f t="shared" si="3"/>
        <v>124</v>
      </c>
      <c r="M174" s="18">
        <f t="shared" si="3"/>
        <v>97</v>
      </c>
      <c r="N174" s="18">
        <f t="shared" si="3"/>
        <v>75</v>
      </c>
      <c r="O174" s="18"/>
      <c r="P174" s="18"/>
    </row>
    <row r="179" spans="2:14" x14ac:dyDescent="0.25">
      <c r="B179" s="31" t="s">
        <v>188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</row>
  </sheetData>
  <autoFilter ref="A3:P174" xr:uid="{D91BF014-B34A-4987-91A4-83882E883E17}">
    <filterColumn colId="14" showButton="0"/>
  </autoFilter>
  <sortState xmlns:xlrd2="http://schemas.microsoft.com/office/spreadsheetml/2017/richdata2" ref="B5:P166">
    <sortCondition descending="1" ref="P5:P166"/>
  </sortState>
  <mergeCells count="17">
    <mergeCell ref="O3:P3"/>
    <mergeCell ref="B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B179:N179"/>
    <mergeCell ref="J3:J4"/>
    <mergeCell ref="K3:K4"/>
    <mergeCell ref="L3:L4"/>
    <mergeCell ref="M3:M4"/>
    <mergeCell ref="N3:N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cp:lastPrinted>2025-01-09T08:01:15Z</cp:lastPrinted>
  <dcterms:created xsi:type="dcterms:W3CDTF">2025-01-08T08:54:39Z</dcterms:created>
  <dcterms:modified xsi:type="dcterms:W3CDTF">2025-01-09T09:02:41Z</dcterms:modified>
</cp:coreProperties>
</file>