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170" activeTab="0"/>
  </bookViews>
  <sheets>
    <sheet name="Sheet1" sheetId="1" r:id="rId1"/>
    <sheet name="Sheet2" sheetId="2" r:id="rId2"/>
  </sheet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<sst xmlns="http://schemas.openxmlformats.org/spreadsheetml/2006/main" count="465" uniqueCount="147">
  <si>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</si>
  <si>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</si>
  <si>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</si>
  <si>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</si>
  <si>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</si>
  <si>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</si>
  <si>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</si>
  <si>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</si>
  <si>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</si>
  <si>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</si>
  <si>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</si>
  <si>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</si>
  <si>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</si>
  <si>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</si>
  <si>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</si>
  <si>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</si>
  <si>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</si>
  <si>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</si>
  <si>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</si>
  <si>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</si>
  <si>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</si>
  <si>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</si>
  <si>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</si>
  <si>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</si>
  <si>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</si>
  <si>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</si>
  <si>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</si>
  <si>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</si>
  <si>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</si>
  <si>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</si>
  <si>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</si>
  <si>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</si>
  <si>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</si>
  <si>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</si>
  <si>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</si>
  <si>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</si>
  <si>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</si>
  <si>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</si>
  <si>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</si>
  <si>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</si>
  <si>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</si>
  <si>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</si>
  <si>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</si>
  <si>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</si>
  <si>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</si>
  <si>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</si>
  <si>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</si>
  <si>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</si>
  <si>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</si>
  <si>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</si>
  <si>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</si>
  <si>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</si>
  <si>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</si>
  <si>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</si>
  <si>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</si>
  <si>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</si>
  <si>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</si>
  <si>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</si>
  <si>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</si>
  <si>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</si>
  <si>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</si>
  <si>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</si>
  <si>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</si>
  <si>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</si>
  <si>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</si>
  <si>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</si>
  <si>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</si>
  <si>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</si>
  <si>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</si>
  <si>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</si>
  <si>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</si>
  <si>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</si>
  <si>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</si>
  <si>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</si>
  <si>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</si>
  <si>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</si>
  <si>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</si>
  <si>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</si>
  <si>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</si>
  <si>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</si>
  <si>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</si>
  <si>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</si>
  <si>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</si>
  <si>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</si>
  <si>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</si>
  <si>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</si>
  <si>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</si>
  <si>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</si>
  <si>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</si>
  <si>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</si>
  <si>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</si>
  <si>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</si>
  <si>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</si>
  <si>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</si>
  <si>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</si>
  <si>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</si>
  <si>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</si>
  <si>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</si>
  <si>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</si>
  <si>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</si>
  <si>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</si>
  <si>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</si>
  <si>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</si>
  <si>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</si>
  <si>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</si>
  <si>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</si>
  <si>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</si>
  <si>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</si>
  <si>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</si>
  <si>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</si>
  <si>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</si>
  <si>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</si>
  <si>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</si>
  <si>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</si>
  <si>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</si>
  <si>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</si>
  <si>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</si>
  <si>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</si>
  <si>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</si>
  <si>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</si>
  <si>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</si>
  <si>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</si>
  <si>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</si>
  <si>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</si>
  <si>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</si>
  <si>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</si>
  <si>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</si>
  <si>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</si>
  <si>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</si>
  <si>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</si>
  <si>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</si>
  <si>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</si>
  <si>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</si>
  <si>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</si>
  <si>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</si>
  <si>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</si>
  <si>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</si>
  <si>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</si>
  <si>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</si>
  <si>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</si>
  <si>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Хүннү Эмпайр ХХК</t>
  </si>
  <si>
    <t>БОНД АНХДАГЧ</t>
  </si>
  <si>
    <t>Үнэт цаасны хоёрдогч зах зээлийн арилжаа</t>
  </si>
  <si>
    <t>Хувьцаа</t>
  </si>
  <si>
    <t>Бонд</t>
  </si>
  <si>
    <t>2-р сарын арилжааны дүн</t>
  </si>
  <si>
    <t xml:space="preserve">2015 оны 2 дугаар сарын 28-ны байдлаар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</si>
</sst>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164" fontId="41" fillId="0" borderId="0" xfId="42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43" fillId="33" borderId="0" xfId="42" applyNumberFormat="1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0" fillId="2" borderId="10" xfId="42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3" fontId="40" fillId="2" borderId="13" xfId="42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0" fillId="34" borderId="14" xfId="57" applyFont="1" applyFill="1" applyBorder="1" applyAlignment="1">
      <alignment horizontal="center" vertical="center" wrapText="1"/>
    </xf>
    <xf numFmtId="9" fontId="40" fillId="34" borderId="15" xfId="57" applyFont="1" applyFill="1" applyBorder="1" applyAlignment="1">
      <alignment horizontal="center" vertical="center" wrapText="1"/>
    </xf>
    <xf numFmtId="9" fontId="3" fillId="34" borderId="16" xfId="57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0" fillId="34" borderId="13" xfId="42" applyFont="1" applyFill="1" applyBorder="1" applyAlignment="1">
      <alignment horizontal="center" vertical="center" wrapText="1"/>
    </xf>
    <xf numFmtId="43" fontId="40" fillId="34" borderId="10" xfId="42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3" fontId="40" fillId="0" borderId="0" xfId="0" applyNumberFormat="1" applyFont="1" applyAlignment="1">
      <alignment horizontal="center" vertical="center" wrapText="1"/>
    </xf>
    <xf numFmtId="43" fontId="4" fillId="2" borderId="10" xfId="42" applyFont="1" applyFill="1" applyBorder="1" applyAlignment="1">
      <alignment horizontal="center" vertical="center"/>
    </xf>
    <xf numFmtId="43" fontId="2" fillId="2" borderId="10" xfId="42" applyFont="1" applyFill="1" applyBorder="1" applyAlignment="1">
      <alignment horizontal="center" vertical="center"/>
    </xf>
    <xf numFmtId="43" fontId="40" fillId="0" borderId="0" xfId="42" applyFont="1" applyAlignment="1">
      <alignment horizontal="center" vertical="center"/>
    </xf>
    <xf numFmtId="43" fontId="43" fillId="2" borderId="10" xfId="42" applyFont="1" applyFill="1" applyBorder="1" applyAlignment="1">
      <alignment horizontal="center" vertical="center"/>
    </xf>
    <xf numFmtId="43" fontId="40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0" fillId="0" borderId="0" xfId="0" applyNumberFormat="1" applyFont="1" applyAlignment="1">
      <alignment horizontal="center" vertical="center"/>
    </xf>
    <xf numFmtId="43" fontId="43" fillId="0" borderId="0" xfId="0" applyNumberFormat="1" applyFont="1" applyAlignment="1">
      <alignment horizontal="center" vertical="center" wrapText="1"/>
    </xf>
    <xf numFmtId="43" fontId="4" fillId="2" borderId="0" xfId="42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81125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81"/>
  <sheetViews>
    <sheetView tabSelected="1" view="pageBreakPreview" zoomScale="80" zoomScaleSheetLayoutView="80" workbookViewId="0" topLeftCell="A61">
      <selection activeCell="D77" sqref="D77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7" customWidth="1"/>
    <col min="8" max="8" width="21.00390625" style="31" customWidth="1"/>
    <col min="9" max="9" width="21.28125" style="1" customWidth="1"/>
    <col min="10" max="12" width="21.00390625" style="1" bestFit="1" customWidth="1"/>
    <col min="13" max="13" width="7.7109375" style="1" bestFit="1" customWidth="1"/>
    <col min="14" max="14" width="18.7109375" style="1" bestFit="1" customWidth="1"/>
    <col min="15" max="15" width="17.8515625" style="1" bestFit="1" customWidth="1"/>
    <col min="16" max="16" width="21.00390625" style="1" bestFit="1" customWidth="1"/>
    <col min="17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2"/>
      <c r="J7" s="2"/>
    </row>
    <row r="8" spans="8:11" ht="15.75">
      <c r="H8" s="32"/>
      <c r="I8" s="3"/>
      <c r="J8" s="3"/>
      <c r="K8" s="3"/>
    </row>
    <row r="9" spans="1:11" ht="15" customHeight="1">
      <c r="A9" s="54" t="s">
        <v>7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ht="15.75"/>
    <row r="11" spans="10:13" ht="15" customHeight="1" thickBot="1">
      <c r="J11" s="60" t="s">
        <v>146</v>
      </c>
      <c r="K11" s="60"/>
      <c r="L11" s="60"/>
      <c r="M11" s="60"/>
    </row>
    <row r="12" spans="1:13" ht="14.25" customHeight="1">
      <c r="A12" s="55" t="s">
        <v>0</v>
      </c>
      <c r="B12" s="57" t="s">
        <v>11</v>
      </c>
      <c r="C12" s="57" t="s">
        <v>1</v>
      </c>
      <c r="D12" s="57" t="s">
        <v>2</v>
      </c>
      <c r="E12" s="57"/>
      <c r="F12" s="57"/>
      <c r="G12" s="59" t="s">
        <v>145</v>
      </c>
      <c r="H12" s="59"/>
      <c r="I12" s="59"/>
      <c r="J12" s="59"/>
      <c r="K12" s="59"/>
      <c r="L12" s="48" t="s">
        <v>6</v>
      </c>
      <c r="M12" s="49"/>
    </row>
    <row r="13" spans="1:13" s="12" customFormat="1" ht="15.75" customHeight="1">
      <c r="A13" s="56"/>
      <c r="B13" s="58"/>
      <c r="C13" s="58"/>
      <c r="D13" s="58"/>
      <c r="E13" s="58"/>
      <c r="F13" s="58"/>
      <c r="G13" s="45"/>
      <c r="H13" s="45"/>
      <c r="I13" s="45"/>
      <c r="J13" s="45"/>
      <c r="K13" s="45"/>
      <c r="L13" s="50"/>
      <c r="M13" s="51"/>
    </row>
    <row r="14" spans="1:13" s="12" customFormat="1" ht="33.75" customHeight="1">
      <c r="A14" s="56"/>
      <c r="B14" s="58"/>
      <c r="C14" s="58"/>
      <c r="D14" s="58"/>
      <c r="E14" s="58"/>
      <c r="F14" s="58"/>
      <c r="G14" s="45" t="s">
        <v>142</v>
      </c>
      <c r="H14" s="45"/>
      <c r="I14" s="45" t="s">
        <v>8</v>
      </c>
      <c r="J14" s="46" t="s">
        <v>141</v>
      </c>
      <c r="K14" s="46" t="s">
        <v>10</v>
      </c>
      <c r="L14" s="39" t="s">
        <v>12</v>
      </c>
      <c r="M14" s="52" t="s">
        <v>139</v>
      </c>
    </row>
    <row r="15" spans="1:13" s="12" customFormat="1" ht="55.5" customHeight="1">
      <c r="A15" s="56"/>
      <c r="B15" s="58"/>
      <c r="C15" s="58"/>
      <c r="D15" s="13" t="s">
        <v>3</v>
      </c>
      <c r="E15" s="13" t="s">
        <v>4</v>
      </c>
      <c r="F15" s="13" t="s">
        <v>5</v>
      </c>
      <c r="G15" s="28" t="s">
        <v>143</v>
      </c>
      <c r="H15" s="33" t="s">
        <v>144</v>
      </c>
      <c r="I15" s="45"/>
      <c r="J15" s="47"/>
      <c r="K15" s="47"/>
      <c r="L15" s="40"/>
      <c r="M15" s="53"/>
    </row>
    <row r="16" spans="1:16" s="12" customFormat="1" ht="15.75">
      <c r="A16" s="9">
        <v>1</v>
      </c>
      <c r="B16" s="20" t="s">
        <v>35</v>
      </c>
      <c r="C16" s="20" t="s">
        <v>36</v>
      </c>
      <c r="D16" s="8" t="s">
        <v>9</v>
      </c>
      <c r="E16" s="7" t="s">
        <v>9</v>
      </c>
      <c r="F16" s="7" t="s">
        <v>9</v>
      </c>
      <c r="G16" s="29">
        <v>6297113</v>
      </c>
      <c r="H16" s="29">
        <v>0</v>
      </c>
      <c r="I16" s="6">
        <v>0</v>
      </c>
      <c r="J16" s="14">
        <v>19877117980</v>
      </c>
      <c r="K16" s="15">
        <f aca="true" t="shared" si="0" ref="K16:K47">J16+I16+H16+G16</f>
        <v>19883415093</v>
      </c>
      <c r="L16" s="21">
        <v>39235045718</v>
      </c>
      <c r="M16" s="16">
        <f aca="true" t="shared" si="1" ref="M16:M47">L16/$L$78*100%</f>
        <v>0.6245823313622547</v>
      </c>
      <c r="P16" s="36"/>
    </row>
    <row r="17" spans="1:16" ht="15.75">
      <c r="A17" s="9">
        <v>2</v>
      </c>
      <c r="B17" s="20" t="s">
        <v>49</v>
      </c>
      <c r="C17" s="20" t="s">
        <v>50</v>
      </c>
      <c r="D17" s="8" t="s">
        <v>9</v>
      </c>
      <c r="E17" s="8" t="s">
        <v>9</v>
      </c>
      <c r="F17" s="8"/>
      <c r="G17" s="29">
        <v>62260526.25</v>
      </c>
      <c r="H17" s="29">
        <v>119895600</v>
      </c>
      <c r="I17" s="6">
        <v>0</v>
      </c>
      <c r="J17" s="6">
        <v>0</v>
      </c>
      <c r="K17" s="5">
        <f t="shared" si="0"/>
        <v>182156126.25</v>
      </c>
      <c r="L17" s="22">
        <v>9896562016.25</v>
      </c>
      <c r="M17" s="17">
        <f t="shared" si="1"/>
        <v>0.15754327957224176</v>
      </c>
      <c r="N17" s="19"/>
      <c r="O17" s="19"/>
      <c r="P17" s="36"/>
    </row>
    <row r="18" spans="1:16" ht="15.75">
      <c r="A18" s="9">
        <v>3</v>
      </c>
      <c r="B18" s="20" t="s">
        <v>17</v>
      </c>
      <c r="C18" s="20" t="s">
        <v>18</v>
      </c>
      <c r="D18" s="8" t="s">
        <v>9</v>
      </c>
      <c r="E18" s="8" t="s">
        <v>9</v>
      </c>
      <c r="F18" s="7" t="s">
        <v>9</v>
      </c>
      <c r="G18" s="26">
        <v>204820436</v>
      </c>
      <c r="H18" s="29">
        <v>0</v>
      </c>
      <c r="I18" s="6">
        <v>1040299220</v>
      </c>
      <c r="J18" s="6">
        <v>1103791620</v>
      </c>
      <c r="K18" s="5">
        <f t="shared" si="0"/>
        <v>2348911276</v>
      </c>
      <c r="L18" s="22">
        <v>4321177235</v>
      </c>
      <c r="M18" s="17">
        <f t="shared" si="1"/>
        <v>0.06878878059845368</v>
      </c>
      <c r="N18" s="19"/>
      <c r="O18" s="19"/>
      <c r="P18" s="36"/>
    </row>
    <row r="19" spans="1:16" ht="17.25" customHeight="1">
      <c r="A19" s="9">
        <v>4</v>
      </c>
      <c r="B19" s="20" t="s">
        <v>21</v>
      </c>
      <c r="C19" s="20" t="s">
        <v>22</v>
      </c>
      <c r="D19" s="8" t="s">
        <v>9</v>
      </c>
      <c r="E19" s="8"/>
      <c r="F19" s="8"/>
      <c r="G19" s="26">
        <v>212100</v>
      </c>
      <c r="H19" s="29">
        <v>124895600</v>
      </c>
      <c r="I19" s="6">
        <v>6003600</v>
      </c>
      <c r="J19" s="6">
        <v>3242745104</v>
      </c>
      <c r="K19" s="5">
        <f t="shared" si="0"/>
        <v>3373856404</v>
      </c>
      <c r="L19" s="22">
        <v>3403288470</v>
      </c>
      <c r="M19" s="17">
        <f t="shared" si="1"/>
        <v>0.054176917803760744</v>
      </c>
      <c r="N19" s="19"/>
      <c r="O19" s="19"/>
      <c r="P19" s="36"/>
    </row>
    <row r="20" spans="1:16" ht="14.25" customHeight="1">
      <c r="A20" s="9">
        <v>5</v>
      </c>
      <c r="B20" s="20" t="s">
        <v>29</v>
      </c>
      <c r="C20" s="20" t="s">
        <v>30</v>
      </c>
      <c r="D20" s="8" t="s">
        <v>9</v>
      </c>
      <c r="E20" s="7" t="s">
        <v>9</v>
      </c>
      <c r="F20" s="7"/>
      <c r="G20" s="29">
        <v>5507085</v>
      </c>
      <c r="H20" s="29">
        <v>0</v>
      </c>
      <c r="I20" s="6">
        <v>0</v>
      </c>
      <c r="J20" s="6">
        <v>401356360</v>
      </c>
      <c r="K20" s="5">
        <f t="shared" si="0"/>
        <v>406863445</v>
      </c>
      <c r="L20" s="22">
        <v>2721971039</v>
      </c>
      <c r="M20" s="17">
        <f t="shared" si="1"/>
        <v>0.04333103189578291</v>
      </c>
      <c r="N20" s="19"/>
      <c r="O20" s="19"/>
      <c r="P20" s="36"/>
    </row>
    <row r="21" spans="1:16" ht="15.75">
      <c r="A21" s="9">
        <v>6</v>
      </c>
      <c r="B21" s="20" t="s">
        <v>85</v>
      </c>
      <c r="C21" s="20" t="s">
        <v>86</v>
      </c>
      <c r="D21" s="8" t="s">
        <v>9</v>
      </c>
      <c r="E21" s="7"/>
      <c r="F21" s="7"/>
      <c r="G21" s="29">
        <v>1286920</v>
      </c>
      <c r="H21" s="29">
        <v>0</v>
      </c>
      <c r="I21" s="6">
        <v>540613290</v>
      </c>
      <c r="J21" s="6">
        <v>0</v>
      </c>
      <c r="K21" s="5">
        <f t="shared" si="0"/>
        <v>541900210</v>
      </c>
      <c r="L21" s="22">
        <v>541900210</v>
      </c>
      <c r="M21" s="17">
        <f t="shared" si="1"/>
        <v>0.008626504451152414</v>
      </c>
      <c r="N21" s="19"/>
      <c r="O21" s="19"/>
      <c r="P21" s="36"/>
    </row>
    <row r="22" spans="1:16" ht="15.75">
      <c r="A22" s="9">
        <v>7</v>
      </c>
      <c r="B22" s="20" t="s">
        <v>43</v>
      </c>
      <c r="C22" s="20" t="s">
        <v>44</v>
      </c>
      <c r="D22" s="8" t="s">
        <v>9</v>
      </c>
      <c r="E22" s="8"/>
      <c r="F22" s="7"/>
      <c r="G22" s="29">
        <v>3221890</v>
      </c>
      <c r="H22" s="29">
        <v>0</v>
      </c>
      <c r="I22" s="6">
        <v>0</v>
      </c>
      <c r="J22" s="6">
        <v>504120804</v>
      </c>
      <c r="K22" s="5">
        <f t="shared" si="0"/>
        <v>507342694</v>
      </c>
      <c r="L22" s="22">
        <v>525532779</v>
      </c>
      <c r="M22" s="17">
        <f t="shared" si="1"/>
        <v>0.008365951467835744</v>
      </c>
      <c r="N22" s="19"/>
      <c r="O22" s="19"/>
      <c r="P22" s="36"/>
    </row>
    <row r="23" spans="1:16" ht="15.75">
      <c r="A23" s="9">
        <v>8</v>
      </c>
      <c r="B23" s="20" t="s">
        <v>55</v>
      </c>
      <c r="C23" s="20" t="s">
        <v>56</v>
      </c>
      <c r="D23" s="8" t="s">
        <v>9</v>
      </c>
      <c r="E23" s="8" t="s">
        <v>9</v>
      </c>
      <c r="F23" s="8" t="s">
        <v>9</v>
      </c>
      <c r="G23" s="29">
        <v>21670500</v>
      </c>
      <c r="H23" s="29">
        <v>5000000</v>
      </c>
      <c r="I23" s="6">
        <v>0</v>
      </c>
      <c r="J23" s="6">
        <v>339404702</v>
      </c>
      <c r="K23" s="5">
        <f t="shared" si="0"/>
        <v>366075202</v>
      </c>
      <c r="L23" s="22">
        <v>519424202</v>
      </c>
      <c r="M23" s="17">
        <f t="shared" si="1"/>
        <v>0.008268709086843296</v>
      </c>
      <c r="N23" s="19"/>
      <c r="O23" s="19"/>
      <c r="P23" s="36"/>
    </row>
    <row r="24" spans="1:16" ht="15.75">
      <c r="A24" s="9">
        <v>9</v>
      </c>
      <c r="B24" s="20" t="s">
        <v>27</v>
      </c>
      <c r="C24" s="20" t="s">
        <v>28</v>
      </c>
      <c r="D24" s="8" t="s">
        <v>9</v>
      </c>
      <c r="E24" s="7" t="s">
        <v>9</v>
      </c>
      <c r="F24" s="7" t="s">
        <v>9</v>
      </c>
      <c r="G24" s="25">
        <v>108880732</v>
      </c>
      <c r="H24" s="29">
        <v>0</v>
      </c>
      <c r="I24" s="6">
        <v>0</v>
      </c>
      <c r="J24" s="6">
        <v>27165221</v>
      </c>
      <c r="K24" s="5">
        <f t="shared" si="0"/>
        <v>136045953</v>
      </c>
      <c r="L24" s="22">
        <v>429425595</v>
      </c>
      <c r="M24" s="17">
        <f t="shared" si="1"/>
        <v>0.006836022091053025</v>
      </c>
      <c r="N24" s="19"/>
      <c r="O24" s="19"/>
      <c r="P24" s="36"/>
    </row>
    <row r="25" spans="1:16" ht="15.75">
      <c r="A25" s="9">
        <v>10</v>
      </c>
      <c r="B25" s="20" t="s">
        <v>37</v>
      </c>
      <c r="C25" s="20" t="s">
        <v>38</v>
      </c>
      <c r="D25" s="8" t="s">
        <v>9</v>
      </c>
      <c r="E25" s="7" t="s">
        <v>9</v>
      </c>
      <c r="F25" s="7"/>
      <c r="G25" s="25">
        <v>26931000</v>
      </c>
      <c r="H25" s="29">
        <v>0</v>
      </c>
      <c r="I25" s="6">
        <v>3002000</v>
      </c>
      <c r="J25" s="6">
        <v>0</v>
      </c>
      <c r="K25" s="5">
        <f t="shared" si="0"/>
        <v>29933000</v>
      </c>
      <c r="L25" s="22">
        <v>329989460</v>
      </c>
      <c r="M25" s="17">
        <f t="shared" si="1"/>
        <v>0.0052530991739667</v>
      </c>
      <c r="N25" s="19"/>
      <c r="O25" s="19"/>
      <c r="P25" s="36"/>
    </row>
    <row r="26" spans="1:16" ht="15.75">
      <c r="A26" s="9">
        <v>11</v>
      </c>
      <c r="B26" s="20" t="s">
        <v>77</v>
      </c>
      <c r="C26" s="20" t="s">
        <v>78</v>
      </c>
      <c r="D26" s="8" t="s">
        <v>9</v>
      </c>
      <c r="E26" s="8"/>
      <c r="F26" s="8"/>
      <c r="G26" s="25">
        <v>4787394</v>
      </c>
      <c r="H26" s="29">
        <v>0</v>
      </c>
      <c r="I26" s="6">
        <v>0</v>
      </c>
      <c r="J26" s="6">
        <v>143707281</v>
      </c>
      <c r="K26" s="5">
        <f t="shared" si="0"/>
        <v>148494675</v>
      </c>
      <c r="L26" s="22">
        <v>172751169</v>
      </c>
      <c r="M26" s="17">
        <f t="shared" si="1"/>
        <v>0.00275002426797414</v>
      </c>
      <c r="N26" s="19"/>
      <c r="O26" s="19"/>
      <c r="P26" s="36"/>
    </row>
    <row r="27" spans="1:16" ht="15.75" customHeight="1">
      <c r="A27" s="9">
        <v>12</v>
      </c>
      <c r="B27" s="20" t="s">
        <v>25</v>
      </c>
      <c r="C27" s="20" t="s">
        <v>26</v>
      </c>
      <c r="D27" s="8" t="s">
        <v>9</v>
      </c>
      <c r="E27" s="8" t="s">
        <v>9</v>
      </c>
      <c r="F27" s="7"/>
      <c r="G27" s="29">
        <v>4392818</v>
      </c>
      <c r="H27" s="29">
        <v>0</v>
      </c>
      <c r="I27" s="6">
        <v>0</v>
      </c>
      <c r="J27" s="6">
        <v>52024358</v>
      </c>
      <c r="K27" s="5">
        <f t="shared" si="0"/>
        <v>56417176</v>
      </c>
      <c r="L27" s="22">
        <v>94301542</v>
      </c>
      <c r="M27" s="17">
        <f t="shared" si="1"/>
        <v>0.0015011853784178018</v>
      </c>
      <c r="N27" s="19"/>
      <c r="O27" s="19"/>
      <c r="P27" s="36"/>
    </row>
    <row r="28" spans="1:16" ht="15" customHeight="1">
      <c r="A28" s="9">
        <v>13</v>
      </c>
      <c r="B28" s="20" t="s">
        <v>81</v>
      </c>
      <c r="C28" s="20" t="s">
        <v>82</v>
      </c>
      <c r="D28" s="8" t="s">
        <v>9</v>
      </c>
      <c r="E28" s="8"/>
      <c r="F28" s="8"/>
      <c r="G28" s="29">
        <v>14889830</v>
      </c>
      <c r="H28" s="29">
        <v>0</v>
      </c>
      <c r="I28" s="6">
        <v>40299220</v>
      </c>
      <c r="J28" s="6">
        <v>0</v>
      </c>
      <c r="K28" s="5">
        <f t="shared" si="0"/>
        <v>55189050</v>
      </c>
      <c r="L28" s="22">
        <v>80805163</v>
      </c>
      <c r="M28" s="17">
        <f t="shared" si="1"/>
        <v>0.0012863366454417804</v>
      </c>
      <c r="N28" s="19"/>
      <c r="O28" s="19"/>
      <c r="P28" s="36"/>
    </row>
    <row r="29" spans="1:16" ht="15.75">
      <c r="A29" s="9">
        <v>14</v>
      </c>
      <c r="B29" s="20" t="s">
        <v>59</v>
      </c>
      <c r="C29" s="20" t="s">
        <v>60</v>
      </c>
      <c r="D29" s="8" t="s">
        <v>9</v>
      </c>
      <c r="E29" s="7"/>
      <c r="F29" s="7"/>
      <c r="G29" s="29">
        <v>36317440</v>
      </c>
      <c r="H29" s="29">
        <v>0</v>
      </c>
      <c r="I29" s="6">
        <v>0</v>
      </c>
      <c r="J29" s="6">
        <v>0</v>
      </c>
      <c r="K29" s="5">
        <f t="shared" si="0"/>
        <v>36317440</v>
      </c>
      <c r="L29" s="22">
        <v>67288980</v>
      </c>
      <c r="M29" s="17">
        <f t="shared" si="1"/>
        <v>0.0010711726527721879</v>
      </c>
      <c r="N29" s="19"/>
      <c r="O29" s="19"/>
      <c r="P29" s="36"/>
    </row>
    <row r="30" spans="1:16" ht="15.75">
      <c r="A30" s="9">
        <v>15</v>
      </c>
      <c r="B30" s="20" t="s">
        <v>23</v>
      </c>
      <c r="C30" s="20" t="s">
        <v>24</v>
      </c>
      <c r="D30" s="8" t="s">
        <v>9</v>
      </c>
      <c r="E30" s="7"/>
      <c r="F30" s="7"/>
      <c r="G30" s="29">
        <v>16482479</v>
      </c>
      <c r="H30" s="29">
        <v>0</v>
      </c>
      <c r="I30" s="6">
        <v>0</v>
      </c>
      <c r="J30" s="6">
        <v>0</v>
      </c>
      <c r="K30" s="5">
        <f t="shared" si="0"/>
        <v>16482479</v>
      </c>
      <c r="L30" s="22">
        <v>66845013</v>
      </c>
      <c r="M30" s="17">
        <f t="shared" si="1"/>
        <v>0.0010641051461888914</v>
      </c>
      <c r="N30" s="19"/>
      <c r="O30" s="19"/>
      <c r="P30" s="36"/>
    </row>
    <row r="31" spans="1:16" ht="15.75">
      <c r="A31" s="9">
        <v>16</v>
      </c>
      <c r="B31" s="20" t="s">
        <v>51</v>
      </c>
      <c r="C31" s="20" t="s">
        <v>52</v>
      </c>
      <c r="D31" s="8" t="s">
        <v>9</v>
      </c>
      <c r="E31" s="7"/>
      <c r="F31" s="8"/>
      <c r="G31" s="29">
        <v>35618011</v>
      </c>
      <c r="H31" s="29">
        <v>0</v>
      </c>
      <c r="I31" s="6">
        <v>0</v>
      </c>
      <c r="J31" s="6">
        <v>0</v>
      </c>
      <c r="K31" s="5">
        <f t="shared" si="0"/>
        <v>35618011</v>
      </c>
      <c r="L31" s="22">
        <v>65511570</v>
      </c>
      <c r="M31" s="17">
        <f t="shared" si="1"/>
        <v>0.0010428780793552061</v>
      </c>
      <c r="N31" s="19"/>
      <c r="O31" s="19"/>
      <c r="P31" s="36"/>
    </row>
    <row r="32" spans="1:16" ht="20.25" customHeight="1">
      <c r="A32" s="9">
        <v>17</v>
      </c>
      <c r="B32" s="20" t="s">
        <v>75</v>
      </c>
      <c r="C32" s="20" t="s">
        <v>76</v>
      </c>
      <c r="D32" s="8" t="s">
        <v>9</v>
      </c>
      <c r="E32" s="7"/>
      <c r="F32" s="7"/>
      <c r="G32" s="25">
        <v>27013167</v>
      </c>
      <c r="H32" s="29">
        <v>0</v>
      </c>
      <c r="I32" s="6">
        <v>0</v>
      </c>
      <c r="J32" s="6">
        <v>7376320</v>
      </c>
      <c r="K32" s="5">
        <f t="shared" si="0"/>
        <v>34389487</v>
      </c>
      <c r="L32" s="22">
        <v>47792747</v>
      </c>
      <c r="M32" s="17">
        <f t="shared" si="1"/>
        <v>0.0007608122992391923</v>
      </c>
      <c r="N32" s="19"/>
      <c r="O32" s="19"/>
      <c r="P32" s="36"/>
    </row>
    <row r="33" spans="1:16" ht="15.75">
      <c r="A33" s="9">
        <v>18</v>
      </c>
      <c r="B33" s="20" t="s">
        <v>45</v>
      </c>
      <c r="C33" s="20" t="s">
        <v>46</v>
      </c>
      <c r="D33" s="8" t="s">
        <v>9</v>
      </c>
      <c r="E33" s="8" t="s">
        <v>9</v>
      </c>
      <c r="F33" s="7" t="s">
        <v>9</v>
      </c>
      <c r="G33" s="29">
        <v>1933900</v>
      </c>
      <c r="H33" s="29">
        <v>0</v>
      </c>
      <c r="I33" s="6">
        <v>0</v>
      </c>
      <c r="J33" s="6">
        <v>0</v>
      </c>
      <c r="K33" s="5">
        <f t="shared" si="0"/>
        <v>1933900</v>
      </c>
      <c r="L33" s="22">
        <v>41312515</v>
      </c>
      <c r="M33" s="17">
        <f t="shared" si="1"/>
        <v>0.0006576535457253298</v>
      </c>
      <c r="N33" s="19"/>
      <c r="O33" s="19"/>
      <c r="P33" s="36"/>
    </row>
    <row r="34" spans="1:16" ht="21" customHeight="1">
      <c r="A34" s="9">
        <v>19</v>
      </c>
      <c r="B34" s="20" t="s">
        <v>65</v>
      </c>
      <c r="C34" s="20" t="s">
        <v>66</v>
      </c>
      <c r="D34" s="8" t="s">
        <v>9</v>
      </c>
      <c r="E34" s="7" t="s">
        <v>9</v>
      </c>
      <c r="F34" s="8"/>
      <c r="G34" s="25">
        <v>4646580</v>
      </c>
      <c r="H34" s="29">
        <v>0</v>
      </c>
      <c r="I34" s="6">
        <v>0</v>
      </c>
      <c r="J34" s="6">
        <v>2417150</v>
      </c>
      <c r="K34" s="5">
        <f t="shared" si="0"/>
        <v>7063730</v>
      </c>
      <c r="L34" s="22">
        <v>40361553</v>
      </c>
      <c r="M34" s="17">
        <f t="shared" si="1"/>
        <v>0.0006425151904073335</v>
      </c>
      <c r="N34" s="19"/>
      <c r="O34" s="19"/>
      <c r="P34" s="36"/>
    </row>
    <row r="35" spans="1:16" ht="15.75">
      <c r="A35" s="9">
        <v>20</v>
      </c>
      <c r="B35" s="20" t="s">
        <v>61</v>
      </c>
      <c r="C35" s="20" t="s">
        <v>62</v>
      </c>
      <c r="D35" s="8" t="s">
        <v>9</v>
      </c>
      <c r="E35" s="8" t="s">
        <v>9</v>
      </c>
      <c r="F35" s="8"/>
      <c r="G35" s="29">
        <v>4703879</v>
      </c>
      <c r="H35" s="29">
        <v>0</v>
      </c>
      <c r="I35" s="6">
        <v>0</v>
      </c>
      <c r="J35" s="6">
        <v>4610200</v>
      </c>
      <c r="K35" s="5">
        <f t="shared" si="0"/>
        <v>9314079</v>
      </c>
      <c r="L35" s="22">
        <v>37430666</v>
      </c>
      <c r="M35" s="17">
        <f t="shared" si="1"/>
        <v>0.0005958584272528687</v>
      </c>
      <c r="N35" s="19"/>
      <c r="O35" s="19"/>
      <c r="P35" s="36"/>
    </row>
    <row r="36" spans="1:16" ht="15.75">
      <c r="A36" s="9">
        <v>21</v>
      </c>
      <c r="B36" s="20" t="s">
        <v>47</v>
      </c>
      <c r="C36" s="20" t="s">
        <v>48</v>
      </c>
      <c r="D36" s="8" t="s">
        <v>9</v>
      </c>
      <c r="E36" s="8"/>
      <c r="F36" s="8"/>
      <c r="G36" s="29">
        <v>5079594</v>
      </c>
      <c r="H36" s="29">
        <v>0</v>
      </c>
      <c r="I36" s="6">
        <v>0</v>
      </c>
      <c r="J36" s="6">
        <v>0</v>
      </c>
      <c r="K36" s="5">
        <f t="shared" si="0"/>
        <v>5079594</v>
      </c>
      <c r="L36" s="22">
        <v>31227473</v>
      </c>
      <c r="M36" s="17">
        <f t="shared" si="1"/>
        <v>0.0004971098550279983</v>
      </c>
      <c r="N36" s="19"/>
      <c r="O36" s="19"/>
      <c r="P36" s="36"/>
    </row>
    <row r="37" spans="1:16" ht="15" customHeight="1">
      <c r="A37" s="9">
        <v>22</v>
      </c>
      <c r="B37" s="20" t="s">
        <v>19</v>
      </c>
      <c r="C37" s="20" t="s">
        <v>20</v>
      </c>
      <c r="D37" s="8" t="s">
        <v>9</v>
      </c>
      <c r="E37" s="7"/>
      <c r="F37" s="7"/>
      <c r="G37" s="29">
        <v>3610100</v>
      </c>
      <c r="H37" s="29">
        <v>0</v>
      </c>
      <c r="I37" s="6">
        <v>0</v>
      </c>
      <c r="J37" s="6">
        <v>0</v>
      </c>
      <c r="K37" s="5">
        <f t="shared" si="0"/>
        <v>3610100</v>
      </c>
      <c r="L37" s="22">
        <v>21527766</v>
      </c>
      <c r="M37" s="17">
        <f t="shared" si="1"/>
        <v>0.0003427003086460653</v>
      </c>
      <c r="N37" s="19"/>
      <c r="O37" s="19"/>
      <c r="P37" s="36"/>
    </row>
    <row r="38" spans="1:16" ht="17.25" customHeight="1">
      <c r="A38" s="9">
        <v>23</v>
      </c>
      <c r="B38" s="20" t="s">
        <v>87</v>
      </c>
      <c r="C38" s="20" t="s">
        <v>88</v>
      </c>
      <c r="D38" s="8" t="s">
        <v>9</v>
      </c>
      <c r="E38" s="8"/>
      <c r="F38" s="7"/>
      <c r="G38" s="29">
        <v>154255</v>
      </c>
      <c r="H38" s="29">
        <v>0</v>
      </c>
      <c r="I38" s="6">
        <v>18288600</v>
      </c>
      <c r="J38" s="6">
        <v>0</v>
      </c>
      <c r="K38" s="5">
        <f t="shared" si="0"/>
        <v>18442855</v>
      </c>
      <c r="L38" s="22">
        <v>19269805</v>
      </c>
      <c r="M38" s="17">
        <f t="shared" si="1"/>
        <v>0.0003067558482867889</v>
      </c>
      <c r="N38" s="19"/>
      <c r="O38" s="19"/>
      <c r="P38" s="36"/>
    </row>
    <row r="39" spans="1:16" s="23" customFormat="1" ht="15.75">
      <c r="A39" s="9">
        <v>24</v>
      </c>
      <c r="B39" s="20" t="s">
        <v>41</v>
      </c>
      <c r="C39" s="20" t="s">
        <v>42</v>
      </c>
      <c r="D39" s="8" t="s">
        <v>13</v>
      </c>
      <c r="E39" s="8" t="s">
        <v>9</v>
      </c>
      <c r="F39" s="8" t="s">
        <v>9</v>
      </c>
      <c r="G39" s="29">
        <v>11534700</v>
      </c>
      <c r="H39" s="29">
        <v>0</v>
      </c>
      <c r="I39" s="6">
        <v>0</v>
      </c>
      <c r="J39" s="6">
        <v>0</v>
      </c>
      <c r="K39" s="5">
        <f t="shared" si="0"/>
        <v>11534700</v>
      </c>
      <c r="L39" s="22">
        <v>17295324</v>
      </c>
      <c r="M39" s="17">
        <f t="shared" si="1"/>
        <v>0.0002753241034361717</v>
      </c>
      <c r="N39" s="19"/>
      <c r="O39" s="19"/>
      <c r="P39" s="36"/>
    </row>
    <row r="40" spans="1:16" ht="15.75">
      <c r="A40" s="9">
        <v>25</v>
      </c>
      <c r="B40" s="20" t="s">
        <v>31</v>
      </c>
      <c r="C40" s="20" t="s">
        <v>32</v>
      </c>
      <c r="D40" s="8" t="s">
        <v>9</v>
      </c>
      <c r="E40" s="7"/>
      <c r="F40" s="7"/>
      <c r="G40" s="29">
        <v>14099600</v>
      </c>
      <c r="H40" s="29">
        <v>0</v>
      </c>
      <c r="I40" s="6">
        <v>0</v>
      </c>
      <c r="J40" s="6">
        <v>0</v>
      </c>
      <c r="K40" s="5">
        <f t="shared" si="0"/>
        <v>14099600</v>
      </c>
      <c r="L40" s="22">
        <v>15950200</v>
      </c>
      <c r="M40" s="17">
        <f t="shared" si="1"/>
        <v>0.0002539110868710887</v>
      </c>
      <c r="N40" s="19"/>
      <c r="O40" s="19"/>
      <c r="P40" s="36"/>
    </row>
    <row r="41" spans="1:16" ht="18" customHeight="1">
      <c r="A41" s="9">
        <v>26</v>
      </c>
      <c r="B41" s="20" t="s">
        <v>69</v>
      </c>
      <c r="C41" s="20" t="s">
        <v>70</v>
      </c>
      <c r="D41" s="8" t="s">
        <v>9</v>
      </c>
      <c r="E41" s="7"/>
      <c r="F41" s="7"/>
      <c r="G41" s="29">
        <v>1315430</v>
      </c>
      <c r="H41" s="29">
        <v>0</v>
      </c>
      <c r="I41" s="6">
        <v>0</v>
      </c>
      <c r="J41" s="6">
        <v>10000000</v>
      </c>
      <c r="K41" s="5">
        <f t="shared" si="0"/>
        <v>11315430</v>
      </c>
      <c r="L41" s="22">
        <v>15722720</v>
      </c>
      <c r="M41" s="17">
        <f t="shared" si="1"/>
        <v>0.00025028983484657273</v>
      </c>
      <c r="N41" s="19"/>
      <c r="O41" s="19"/>
      <c r="P41" s="36"/>
    </row>
    <row r="42" spans="1:16" ht="15.75">
      <c r="A42" s="9">
        <v>27</v>
      </c>
      <c r="B42" s="20" t="s">
        <v>57</v>
      </c>
      <c r="C42" s="20" t="s">
        <v>58</v>
      </c>
      <c r="D42" s="8" t="s">
        <v>9</v>
      </c>
      <c r="E42" s="7"/>
      <c r="F42" s="7"/>
      <c r="G42" s="37">
        <v>10967290.25</v>
      </c>
      <c r="H42" s="29">
        <v>0</v>
      </c>
      <c r="I42" s="6">
        <v>0</v>
      </c>
      <c r="J42" s="6">
        <v>0</v>
      </c>
      <c r="K42" s="5">
        <f t="shared" si="0"/>
        <v>10967290.25</v>
      </c>
      <c r="L42" s="22">
        <v>12844670.25</v>
      </c>
      <c r="M42" s="17">
        <f t="shared" si="1"/>
        <v>0.0002044741873881355</v>
      </c>
      <c r="N42" s="19"/>
      <c r="O42" s="19"/>
      <c r="P42" s="36"/>
    </row>
    <row r="43" spans="1:16" ht="15.75">
      <c r="A43" s="9">
        <v>28</v>
      </c>
      <c r="B43" s="20" t="s">
        <v>53</v>
      </c>
      <c r="C43" s="20" t="s">
        <v>54</v>
      </c>
      <c r="D43" s="8" t="s">
        <v>9</v>
      </c>
      <c r="E43" s="7"/>
      <c r="F43" s="7"/>
      <c r="G43" s="25">
        <v>5336830</v>
      </c>
      <c r="H43" s="29">
        <v>0</v>
      </c>
      <c r="I43" s="6">
        <v>0</v>
      </c>
      <c r="J43" s="6">
        <v>0</v>
      </c>
      <c r="K43" s="5">
        <f t="shared" si="0"/>
        <v>5336830</v>
      </c>
      <c r="L43" s="22">
        <v>9919693</v>
      </c>
      <c r="M43" s="17">
        <f t="shared" si="1"/>
        <v>0.0001579115014894817</v>
      </c>
      <c r="N43" s="19"/>
      <c r="O43" s="19"/>
      <c r="P43" s="36"/>
    </row>
    <row r="44" spans="1:16" ht="15.75">
      <c r="A44" s="9">
        <v>29</v>
      </c>
      <c r="B44" s="20" t="s">
        <v>71</v>
      </c>
      <c r="C44" s="20" t="s">
        <v>72</v>
      </c>
      <c r="D44" s="8" t="s">
        <v>9</v>
      </c>
      <c r="E44" s="8"/>
      <c r="F44" s="8"/>
      <c r="G44" s="25">
        <v>1324878</v>
      </c>
      <c r="H44" s="29">
        <v>0</v>
      </c>
      <c r="I44" s="6">
        <v>0</v>
      </c>
      <c r="J44" s="6">
        <v>0</v>
      </c>
      <c r="K44" s="5">
        <f t="shared" si="0"/>
        <v>1324878</v>
      </c>
      <c r="L44" s="22">
        <v>8835778</v>
      </c>
      <c r="M44" s="17">
        <f t="shared" si="1"/>
        <v>0.00014065666858921233</v>
      </c>
      <c r="N44" s="19"/>
      <c r="O44" s="19"/>
      <c r="P44" s="36"/>
    </row>
    <row r="45" spans="1:16" ht="15.75">
      <c r="A45" s="9">
        <v>30</v>
      </c>
      <c r="B45" s="20" t="s">
        <v>39</v>
      </c>
      <c r="C45" s="20" t="s">
        <v>40</v>
      </c>
      <c r="D45" s="8" t="s">
        <v>9</v>
      </c>
      <c r="E45" s="8"/>
      <c r="F45" s="8"/>
      <c r="G45" s="26">
        <v>517580</v>
      </c>
      <c r="H45" s="29">
        <v>0</v>
      </c>
      <c r="I45" s="6">
        <v>0</v>
      </c>
      <c r="J45" s="6">
        <v>96686</v>
      </c>
      <c r="K45" s="5">
        <f t="shared" si="0"/>
        <v>614266</v>
      </c>
      <c r="L45" s="22">
        <v>7619735</v>
      </c>
      <c r="M45" s="17">
        <f t="shared" si="1"/>
        <v>0.00012129849127407024</v>
      </c>
      <c r="N45" s="19"/>
      <c r="O45" s="19"/>
      <c r="P45" s="36"/>
    </row>
    <row r="46" spans="1:16" ht="15.75">
      <c r="A46" s="9">
        <v>31</v>
      </c>
      <c r="B46" s="20" t="s">
        <v>79</v>
      </c>
      <c r="C46" s="20" t="s">
        <v>80</v>
      </c>
      <c r="D46" s="8" t="s">
        <v>9</v>
      </c>
      <c r="E46" s="7" t="s">
        <v>9</v>
      </c>
      <c r="F46" s="7"/>
      <c r="G46" s="29">
        <v>5543241</v>
      </c>
      <c r="H46" s="29">
        <v>0</v>
      </c>
      <c r="I46" s="6">
        <v>0</v>
      </c>
      <c r="J46" s="6">
        <v>0</v>
      </c>
      <c r="K46" s="5">
        <f t="shared" si="0"/>
        <v>5543241</v>
      </c>
      <c r="L46" s="22">
        <v>6486741</v>
      </c>
      <c r="M46" s="17">
        <f t="shared" si="1"/>
        <v>0.00010326237022490332</v>
      </c>
      <c r="N46" s="19"/>
      <c r="O46" s="19"/>
      <c r="P46" s="36"/>
    </row>
    <row r="47" spans="1:16" ht="15.75">
      <c r="A47" s="9">
        <v>32</v>
      </c>
      <c r="B47" s="20" t="s">
        <v>93</v>
      </c>
      <c r="C47" s="20" t="s">
        <v>94</v>
      </c>
      <c r="D47" s="8" t="s">
        <v>9</v>
      </c>
      <c r="E47" s="8" t="s">
        <v>9</v>
      </c>
      <c r="F47" s="8"/>
      <c r="G47" s="37">
        <v>5151390</v>
      </c>
      <c r="H47" s="29">
        <v>0</v>
      </c>
      <c r="I47" s="6">
        <v>0</v>
      </c>
      <c r="J47" s="6">
        <v>0</v>
      </c>
      <c r="K47" s="5">
        <f t="shared" si="0"/>
        <v>5151390</v>
      </c>
      <c r="L47" s="22">
        <v>5151390</v>
      </c>
      <c r="M47" s="17">
        <f t="shared" si="1"/>
        <v>8.200492995679413E-05</v>
      </c>
      <c r="N47" s="19"/>
      <c r="O47" s="19"/>
      <c r="P47" s="36"/>
    </row>
    <row r="48" spans="1:16" ht="15" customHeight="1">
      <c r="A48" s="9">
        <v>33</v>
      </c>
      <c r="B48" s="20" t="s">
        <v>73</v>
      </c>
      <c r="C48" s="20" t="s">
        <v>74</v>
      </c>
      <c r="D48" s="8" t="s">
        <v>9</v>
      </c>
      <c r="E48" s="8" t="s">
        <v>9</v>
      </c>
      <c r="F48" s="7" t="s">
        <v>9</v>
      </c>
      <c r="G48" s="29">
        <v>179550</v>
      </c>
      <c r="H48" s="29">
        <v>0</v>
      </c>
      <c r="I48" s="6">
        <v>0</v>
      </c>
      <c r="J48" s="6">
        <v>0</v>
      </c>
      <c r="K48" s="5">
        <f aca="true" t="shared" si="2" ref="K48:K79">J48+I48+H48+G48</f>
        <v>179550</v>
      </c>
      <c r="L48" s="22">
        <v>4771420</v>
      </c>
      <c r="M48" s="17">
        <f aca="true" t="shared" si="3" ref="M48:M79">L48/$L$78*100%</f>
        <v>7.59561910269746E-05</v>
      </c>
      <c r="N48" s="19"/>
      <c r="O48" s="19"/>
      <c r="P48" s="36"/>
    </row>
    <row r="49" spans="1:16" ht="15.75">
      <c r="A49" s="9">
        <v>34</v>
      </c>
      <c r="B49" s="20" t="s">
        <v>91</v>
      </c>
      <c r="C49" s="20" t="s">
        <v>92</v>
      </c>
      <c r="D49" s="8" t="s">
        <v>9</v>
      </c>
      <c r="E49" s="8" t="s">
        <v>9</v>
      </c>
      <c r="F49" s="8" t="s">
        <v>9</v>
      </c>
      <c r="G49" s="25">
        <v>570180</v>
      </c>
      <c r="H49" s="29">
        <v>0</v>
      </c>
      <c r="I49" s="6">
        <v>0</v>
      </c>
      <c r="J49" s="6">
        <v>0</v>
      </c>
      <c r="K49" s="5">
        <f t="shared" si="2"/>
        <v>570180</v>
      </c>
      <c r="L49" s="22">
        <v>1782296</v>
      </c>
      <c r="M49" s="17">
        <f t="shared" si="3"/>
        <v>2.8372353605973213E-05</v>
      </c>
      <c r="N49" s="19"/>
      <c r="O49" s="19"/>
      <c r="P49" s="36"/>
    </row>
    <row r="50" spans="1:16" ht="15.75">
      <c r="A50" s="9">
        <v>35</v>
      </c>
      <c r="B50" s="20" t="s">
        <v>83</v>
      </c>
      <c r="C50" s="20" t="s">
        <v>84</v>
      </c>
      <c r="D50" s="8" t="s">
        <v>9</v>
      </c>
      <c r="E50" s="7"/>
      <c r="F50" s="7" t="s">
        <v>9</v>
      </c>
      <c r="G50" s="25">
        <v>0</v>
      </c>
      <c r="H50" s="29">
        <v>0</v>
      </c>
      <c r="I50" s="6">
        <v>0</v>
      </c>
      <c r="J50" s="6">
        <v>0</v>
      </c>
      <c r="K50" s="5">
        <f t="shared" si="2"/>
        <v>0</v>
      </c>
      <c r="L50" s="22">
        <v>818400</v>
      </c>
      <c r="M50" s="17">
        <f t="shared" si="3"/>
        <v>1.3028102061121429E-05</v>
      </c>
      <c r="N50" s="19"/>
      <c r="O50" s="19"/>
      <c r="P50" s="36"/>
    </row>
    <row r="51" spans="1:16" ht="15.75">
      <c r="A51" s="9">
        <v>36</v>
      </c>
      <c r="B51" s="20" t="s">
        <v>89</v>
      </c>
      <c r="C51" s="20" t="s">
        <v>90</v>
      </c>
      <c r="D51" s="8" t="s">
        <v>9</v>
      </c>
      <c r="E51" s="7"/>
      <c r="F51" s="8"/>
      <c r="G51" s="29">
        <v>44500</v>
      </c>
      <c r="H51" s="29">
        <v>0</v>
      </c>
      <c r="I51" s="6">
        <v>0</v>
      </c>
      <c r="J51" s="6">
        <v>0</v>
      </c>
      <c r="K51" s="5">
        <f t="shared" si="2"/>
        <v>44500</v>
      </c>
      <c r="L51" s="22">
        <v>64300</v>
      </c>
      <c r="M51" s="17">
        <f t="shared" si="3"/>
        <v>1.02359110768586E-06</v>
      </c>
      <c r="N51" s="19"/>
      <c r="O51" s="19"/>
      <c r="P51" s="36"/>
    </row>
    <row r="52" spans="1:16" ht="15.75">
      <c r="A52" s="9">
        <v>37</v>
      </c>
      <c r="B52" s="20" t="s">
        <v>129</v>
      </c>
      <c r="C52" s="20" t="s">
        <v>130</v>
      </c>
      <c r="D52" s="8" t="s">
        <v>9</v>
      </c>
      <c r="E52" s="7"/>
      <c r="F52" s="7"/>
      <c r="G52" s="29">
        <v>0</v>
      </c>
      <c r="H52" s="29">
        <v>0</v>
      </c>
      <c r="I52" s="6">
        <v>0</v>
      </c>
      <c r="J52" s="6">
        <v>0</v>
      </c>
      <c r="K52" s="5">
        <f t="shared" si="2"/>
        <v>0</v>
      </c>
      <c r="L52" s="22">
        <v>24950</v>
      </c>
      <c r="M52" s="17">
        <f t="shared" si="3"/>
        <v>3.9717882016737495E-07</v>
      </c>
      <c r="N52" s="19"/>
      <c r="O52" s="19"/>
      <c r="P52" s="36"/>
    </row>
    <row r="53" spans="1:16" ht="18" customHeight="1">
      <c r="A53" s="9">
        <v>38</v>
      </c>
      <c r="B53" s="20" t="s">
        <v>119</v>
      </c>
      <c r="C53" s="20" t="s">
        <v>120</v>
      </c>
      <c r="D53" s="8" t="s">
        <v>9</v>
      </c>
      <c r="E53" s="8"/>
      <c r="F53" s="8"/>
      <c r="G53" s="29">
        <v>0</v>
      </c>
      <c r="H53" s="29">
        <v>0</v>
      </c>
      <c r="I53" s="6">
        <v>0</v>
      </c>
      <c r="J53" s="6">
        <v>0</v>
      </c>
      <c r="K53" s="5">
        <f t="shared" si="2"/>
        <v>0</v>
      </c>
      <c r="L53" s="22">
        <v>22254</v>
      </c>
      <c r="M53" s="17">
        <f t="shared" si="3"/>
        <v>3.5426122100219485E-07</v>
      </c>
      <c r="N53" s="19"/>
      <c r="O53" s="19"/>
      <c r="P53" s="36"/>
    </row>
    <row r="54" spans="1:16" ht="15.75">
      <c r="A54" s="9">
        <v>39</v>
      </c>
      <c r="B54" s="20" t="s">
        <v>33</v>
      </c>
      <c r="C54" s="20" t="s">
        <v>34</v>
      </c>
      <c r="D54" s="8" t="s">
        <v>9</v>
      </c>
      <c r="E54" s="8"/>
      <c r="F54" s="8"/>
      <c r="G54" s="25">
        <v>0</v>
      </c>
      <c r="H54" s="29">
        <v>0</v>
      </c>
      <c r="I54" s="6">
        <v>0</v>
      </c>
      <c r="J54" s="6">
        <v>0</v>
      </c>
      <c r="K54" s="5">
        <f t="shared" si="2"/>
        <v>0</v>
      </c>
      <c r="L54" s="22">
        <v>0</v>
      </c>
      <c r="M54" s="17">
        <f t="shared" si="3"/>
        <v>0</v>
      </c>
      <c r="N54" s="19"/>
      <c r="O54" s="19"/>
      <c r="P54" s="36"/>
    </row>
    <row r="55" spans="1:16" ht="16.5" customHeight="1">
      <c r="A55" s="9">
        <v>40</v>
      </c>
      <c r="B55" s="20" t="s">
        <v>63</v>
      </c>
      <c r="C55" s="20" t="s">
        <v>64</v>
      </c>
      <c r="D55" s="8" t="s">
        <v>9</v>
      </c>
      <c r="E55" s="8"/>
      <c r="F55" s="8"/>
      <c r="G55" s="37">
        <v>0</v>
      </c>
      <c r="H55" s="29">
        <v>0</v>
      </c>
      <c r="I55" s="6">
        <v>0</v>
      </c>
      <c r="J55" s="6">
        <v>0</v>
      </c>
      <c r="K55" s="5">
        <f t="shared" si="2"/>
        <v>0</v>
      </c>
      <c r="L55" s="22">
        <v>0</v>
      </c>
      <c r="M55" s="17">
        <f t="shared" si="3"/>
        <v>0</v>
      </c>
      <c r="N55" s="19"/>
      <c r="O55" s="19"/>
      <c r="P55" s="36"/>
    </row>
    <row r="56" spans="1:16" ht="14.25" customHeight="1">
      <c r="A56" s="9">
        <v>41</v>
      </c>
      <c r="B56" s="20" t="s">
        <v>67</v>
      </c>
      <c r="C56" s="20" t="s">
        <v>68</v>
      </c>
      <c r="D56" s="8" t="s">
        <v>9</v>
      </c>
      <c r="E56" s="8"/>
      <c r="F56" s="7" t="s">
        <v>9</v>
      </c>
      <c r="G56" s="29">
        <v>0</v>
      </c>
      <c r="H56" s="29">
        <v>0</v>
      </c>
      <c r="I56" s="6">
        <v>0</v>
      </c>
      <c r="J56" s="6">
        <v>0</v>
      </c>
      <c r="K56" s="5">
        <f t="shared" si="2"/>
        <v>0</v>
      </c>
      <c r="L56" s="22">
        <v>0</v>
      </c>
      <c r="M56" s="17">
        <f t="shared" si="3"/>
        <v>0</v>
      </c>
      <c r="N56" s="19"/>
      <c r="O56" s="19"/>
      <c r="P56" s="36"/>
    </row>
    <row r="57" spans="1:16" ht="16.5" customHeight="1">
      <c r="A57" s="9">
        <v>42</v>
      </c>
      <c r="B57" s="20" t="s">
        <v>95</v>
      </c>
      <c r="C57" s="20" t="s">
        <v>96</v>
      </c>
      <c r="D57" s="8" t="s">
        <v>9</v>
      </c>
      <c r="E57" s="8" t="s">
        <v>9</v>
      </c>
      <c r="F57" s="8"/>
      <c r="G57" s="25">
        <v>0</v>
      </c>
      <c r="H57" s="29">
        <v>0</v>
      </c>
      <c r="I57" s="6">
        <v>0</v>
      </c>
      <c r="J57" s="6">
        <v>0</v>
      </c>
      <c r="K57" s="5">
        <f t="shared" si="2"/>
        <v>0</v>
      </c>
      <c r="L57" s="22">
        <v>0</v>
      </c>
      <c r="M57" s="17">
        <f t="shared" si="3"/>
        <v>0</v>
      </c>
      <c r="N57" s="19"/>
      <c r="O57" s="19"/>
      <c r="P57" s="36"/>
    </row>
    <row r="58" spans="1:16" ht="15.75">
      <c r="A58" s="9">
        <v>43</v>
      </c>
      <c r="B58" s="20" t="s">
        <v>97</v>
      </c>
      <c r="C58" s="20" t="s">
        <v>98</v>
      </c>
      <c r="D58" s="8" t="s">
        <v>9</v>
      </c>
      <c r="E58" s="8"/>
      <c r="F58" s="7"/>
      <c r="G58" s="29">
        <v>0</v>
      </c>
      <c r="H58" s="29">
        <v>0</v>
      </c>
      <c r="I58" s="6">
        <v>0</v>
      </c>
      <c r="J58" s="6">
        <v>0</v>
      </c>
      <c r="K58" s="5">
        <f t="shared" si="2"/>
        <v>0</v>
      </c>
      <c r="L58" s="22">
        <v>0</v>
      </c>
      <c r="M58" s="17">
        <f t="shared" si="3"/>
        <v>0</v>
      </c>
      <c r="N58" s="19"/>
      <c r="O58" s="19"/>
      <c r="P58" s="36"/>
    </row>
    <row r="59" spans="1:16" ht="15.75">
      <c r="A59" s="9">
        <v>44</v>
      </c>
      <c r="B59" s="20" t="s">
        <v>99</v>
      </c>
      <c r="C59" s="20" t="s">
        <v>100</v>
      </c>
      <c r="D59" s="8" t="s">
        <v>9</v>
      </c>
      <c r="E59" s="7"/>
      <c r="F59" s="8"/>
      <c r="G59" s="29">
        <v>0</v>
      </c>
      <c r="H59" s="29">
        <v>0</v>
      </c>
      <c r="I59" s="6">
        <v>0</v>
      </c>
      <c r="J59" s="6">
        <v>0</v>
      </c>
      <c r="K59" s="5">
        <f t="shared" si="2"/>
        <v>0</v>
      </c>
      <c r="L59" s="22">
        <v>0</v>
      </c>
      <c r="M59" s="17">
        <f t="shared" si="3"/>
        <v>0</v>
      </c>
      <c r="N59" s="19"/>
      <c r="O59" s="19"/>
      <c r="P59" s="36"/>
    </row>
    <row r="60" spans="1:16" ht="15.75">
      <c r="A60" s="9">
        <v>45</v>
      </c>
      <c r="B60" s="20" t="s">
        <v>101</v>
      </c>
      <c r="C60" s="20" t="s">
        <v>102</v>
      </c>
      <c r="D60" s="8" t="s">
        <v>9</v>
      </c>
      <c r="E60" s="8"/>
      <c r="F60" s="8"/>
      <c r="G60" s="29">
        <v>0</v>
      </c>
      <c r="H60" s="29">
        <v>0</v>
      </c>
      <c r="I60" s="6">
        <v>0</v>
      </c>
      <c r="J60" s="6">
        <v>0</v>
      </c>
      <c r="K60" s="5">
        <f t="shared" si="2"/>
        <v>0</v>
      </c>
      <c r="L60" s="22">
        <v>0</v>
      </c>
      <c r="M60" s="17">
        <f t="shared" si="3"/>
        <v>0</v>
      </c>
      <c r="N60" s="19"/>
      <c r="O60" s="19"/>
      <c r="P60" s="36"/>
    </row>
    <row r="61" spans="1:16" ht="15.75">
      <c r="A61" s="9">
        <v>46</v>
      </c>
      <c r="B61" s="20" t="s">
        <v>103</v>
      </c>
      <c r="C61" s="20" t="s">
        <v>104</v>
      </c>
      <c r="D61" s="8" t="s">
        <v>9</v>
      </c>
      <c r="E61" s="8"/>
      <c r="F61" s="8"/>
      <c r="G61" s="25">
        <v>0</v>
      </c>
      <c r="H61" s="29">
        <v>0</v>
      </c>
      <c r="I61" s="6">
        <v>0</v>
      </c>
      <c r="J61" s="6">
        <v>0</v>
      </c>
      <c r="K61" s="5">
        <f t="shared" si="2"/>
        <v>0</v>
      </c>
      <c r="L61" s="22">
        <v>0</v>
      </c>
      <c r="M61" s="17">
        <f t="shared" si="3"/>
        <v>0</v>
      </c>
      <c r="N61" s="19"/>
      <c r="O61" s="19"/>
      <c r="P61" s="36"/>
    </row>
    <row r="62" spans="1:16" ht="15.75">
      <c r="A62" s="9">
        <v>47</v>
      </c>
      <c r="B62" s="20" t="s">
        <v>105</v>
      </c>
      <c r="C62" s="20" t="s">
        <v>106</v>
      </c>
      <c r="D62" s="8" t="s">
        <v>9</v>
      </c>
      <c r="E62" s="8"/>
      <c r="F62" s="7" t="s">
        <v>9</v>
      </c>
      <c r="G62" s="29">
        <v>0</v>
      </c>
      <c r="H62" s="29">
        <v>0</v>
      </c>
      <c r="I62" s="6">
        <v>0</v>
      </c>
      <c r="J62" s="6">
        <v>0</v>
      </c>
      <c r="K62" s="5">
        <f t="shared" si="2"/>
        <v>0</v>
      </c>
      <c r="L62" s="22">
        <v>0</v>
      </c>
      <c r="M62" s="17">
        <f t="shared" si="3"/>
        <v>0</v>
      </c>
      <c r="N62" s="19"/>
      <c r="O62" s="19"/>
      <c r="P62" s="36"/>
    </row>
    <row r="63" spans="1:16" ht="15.75">
      <c r="A63" s="9">
        <v>48</v>
      </c>
      <c r="B63" s="20" t="s">
        <v>107</v>
      </c>
      <c r="C63" s="20" t="s">
        <v>108</v>
      </c>
      <c r="D63" s="8" t="s">
        <v>9</v>
      </c>
      <c r="E63" s="8" t="s">
        <v>9</v>
      </c>
      <c r="F63" s="8"/>
      <c r="G63" s="29">
        <v>0</v>
      </c>
      <c r="H63" s="29">
        <v>0</v>
      </c>
      <c r="I63" s="6">
        <v>0</v>
      </c>
      <c r="J63" s="6">
        <v>0</v>
      </c>
      <c r="K63" s="5">
        <f t="shared" si="2"/>
        <v>0</v>
      </c>
      <c r="L63" s="22">
        <v>0</v>
      </c>
      <c r="M63" s="17">
        <f t="shared" si="3"/>
        <v>0</v>
      </c>
      <c r="N63" s="19"/>
      <c r="O63" s="19"/>
      <c r="P63" s="36"/>
    </row>
    <row r="64" spans="1:16" ht="19.5" customHeight="1">
      <c r="A64" s="9">
        <v>49</v>
      </c>
      <c r="B64" s="20" t="s">
        <v>109</v>
      </c>
      <c r="C64" s="20" t="s">
        <v>110</v>
      </c>
      <c r="D64" s="8" t="s">
        <v>9</v>
      </c>
      <c r="E64" s="7" t="s">
        <v>9</v>
      </c>
      <c r="F64" s="7"/>
      <c r="G64" s="25">
        <v>0</v>
      </c>
      <c r="H64" s="29">
        <v>0</v>
      </c>
      <c r="I64" s="6">
        <v>0</v>
      </c>
      <c r="J64" s="6">
        <v>0</v>
      </c>
      <c r="K64" s="5">
        <f t="shared" si="2"/>
        <v>0</v>
      </c>
      <c r="L64" s="22">
        <v>0</v>
      </c>
      <c r="M64" s="17">
        <f t="shared" si="3"/>
        <v>0</v>
      </c>
      <c r="N64" s="19"/>
      <c r="O64" s="19"/>
      <c r="P64" s="36"/>
    </row>
    <row r="65" spans="1:16" ht="15.75">
      <c r="A65" s="9">
        <v>50</v>
      </c>
      <c r="B65" s="20" t="s">
        <v>111</v>
      </c>
      <c r="C65" s="20" t="s">
        <v>112</v>
      </c>
      <c r="D65" s="8" t="s">
        <v>9</v>
      </c>
      <c r="E65" s="7" t="s">
        <v>9</v>
      </c>
      <c r="F65" s="7"/>
      <c r="G65" s="29">
        <v>0</v>
      </c>
      <c r="H65" s="29">
        <v>0</v>
      </c>
      <c r="I65" s="6">
        <v>0</v>
      </c>
      <c r="J65" s="6">
        <v>0</v>
      </c>
      <c r="K65" s="5">
        <f t="shared" si="2"/>
        <v>0</v>
      </c>
      <c r="L65" s="22">
        <v>0</v>
      </c>
      <c r="M65" s="17">
        <f t="shared" si="3"/>
        <v>0</v>
      </c>
      <c r="N65" s="19"/>
      <c r="O65" s="19"/>
      <c r="P65" s="36"/>
    </row>
    <row r="66" spans="1:16" ht="15.75">
      <c r="A66" s="9">
        <v>51</v>
      </c>
      <c r="B66" s="20" t="s">
        <v>113</v>
      </c>
      <c r="C66" s="20" t="s">
        <v>114</v>
      </c>
      <c r="D66" s="8" t="s">
        <v>9</v>
      </c>
      <c r="E66" s="8"/>
      <c r="F66" s="8"/>
      <c r="G66" s="29">
        <v>0</v>
      </c>
      <c r="H66" s="29">
        <v>0</v>
      </c>
      <c r="I66" s="6">
        <v>0</v>
      </c>
      <c r="J66" s="6">
        <v>0</v>
      </c>
      <c r="K66" s="5">
        <f t="shared" si="2"/>
        <v>0</v>
      </c>
      <c r="L66" s="22">
        <v>0</v>
      </c>
      <c r="M66" s="17">
        <f t="shared" si="3"/>
        <v>0</v>
      </c>
      <c r="N66" s="19"/>
      <c r="O66" s="19"/>
      <c r="P66" s="36"/>
    </row>
    <row r="67" spans="1:16" ht="17.25" customHeight="1">
      <c r="A67" s="9">
        <v>52</v>
      </c>
      <c r="B67" s="20" t="s">
        <v>115</v>
      </c>
      <c r="C67" s="20" t="s">
        <v>116</v>
      </c>
      <c r="D67" s="8" t="s">
        <v>9</v>
      </c>
      <c r="E67" s="8"/>
      <c r="F67" s="8"/>
      <c r="G67" s="29">
        <v>0</v>
      </c>
      <c r="H67" s="29">
        <v>0</v>
      </c>
      <c r="I67" s="6">
        <v>0</v>
      </c>
      <c r="J67" s="6">
        <v>0</v>
      </c>
      <c r="K67" s="5">
        <f t="shared" si="2"/>
        <v>0</v>
      </c>
      <c r="L67" s="22">
        <v>0</v>
      </c>
      <c r="M67" s="17">
        <f t="shared" si="3"/>
        <v>0</v>
      </c>
      <c r="N67" s="19"/>
      <c r="O67" s="19"/>
      <c r="P67" s="36"/>
    </row>
    <row r="68" spans="1:16" ht="15.75">
      <c r="A68" s="9">
        <v>53</v>
      </c>
      <c r="B68" s="20" t="s">
        <v>117</v>
      </c>
      <c r="C68" s="20" t="s">
        <v>118</v>
      </c>
      <c r="D68" s="8" t="s">
        <v>9</v>
      </c>
      <c r="E68" s="8"/>
      <c r="F68" s="8"/>
      <c r="G68" s="25">
        <v>0</v>
      </c>
      <c r="H68" s="29">
        <v>0</v>
      </c>
      <c r="I68" s="6">
        <v>0</v>
      </c>
      <c r="J68" s="6">
        <v>0</v>
      </c>
      <c r="K68" s="5">
        <f t="shared" si="2"/>
        <v>0</v>
      </c>
      <c r="L68" s="22">
        <v>0</v>
      </c>
      <c r="M68" s="17">
        <f t="shared" si="3"/>
        <v>0</v>
      </c>
      <c r="N68" s="19"/>
      <c r="O68" s="19"/>
      <c r="P68" s="36"/>
    </row>
    <row r="69" spans="1:16" ht="15.75">
      <c r="A69" s="9">
        <v>54</v>
      </c>
      <c r="B69" s="20" t="s">
        <v>121</v>
      </c>
      <c r="C69" s="20" t="s">
        <v>122</v>
      </c>
      <c r="D69" s="8" t="s">
        <v>9</v>
      </c>
      <c r="E69" s="8"/>
      <c r="F69" s="8"/>
      <c r="G69" s="25">
        <v>0</v>
      </c>
      <c r="H69" s="29">
        <v>0</v>
      </c>
      <c r="I69" s="6">
        <v>0</v>
      </c>
      <c r="J69" s="6">
        <v>0</v>
      </c>
      <c r="K69" s="5">
        <f t="shared" si="2"/>
        <v>0</v>
      </c>
      <c r="L69" s="22">
        <v>0</v>
      </c>
      <c r="M69" s="17">
        <f t="shared" si="3"/>
        <v>0</v>
      </c>
      <c r="N69" s="19"/>
      <c r="O69" s="19"/>
      <c r="P69" s="36"/>
    </row>
    <row r="70" spans="1:16" ht="15.75">
      <c r="A70" s="9">
        <v>55</v>
      </c>
      <c r="B70" s="20" t="s">
        <v>123</v>
      </c>
      <c r="C70" s="20" t="s">
        <v>124</v>
      </c>
      <c r="D70" s="8" t="s">
        <v>9</v>
      </c>
      <c r="E70" s="8" t="s">
        <v>9</v>
      </c>
      <c r="F70" s="7"/>
      <c r="G70" s="29">
        <v>0</v>
      </c>
      <c r="H70" s="29">
        <v>0</v>
      </c>
      <c r="I70" s="6">
        <v>0</v>
      </c>
      <c r="J70" s="6">
        <v>0</v>
      </c>
      <c r="K70" s="5">
        <f t="shared" si="2"/>
        <v>0</v>
      </c>
      <c r="L70" s="22">
        <v>0</v>
      </c>
      <c r="M70" s="17">
        <f t="shared" si="3"/>
        <v>0</v>
      </c>
      <c r="N70" s="19"/>
      <c r="O70" s="19"/>
      <c r="P70" s="36"/>
    </row>
    <row r="71" spans="1:16" ht="15.75">
      <c r="A71" s="9">
        <v>56</v>
      </c>
      <c r="B71" s="20" t="s">
        <v>125</v>
      </c>
      <c r="C71" s="20" t="s">
        <v>126</v>
      </c>
      <c r="D71" s="8" t="s">
        <v>9</v>
      </c>
      <c r="E71" s="8"/>
      <c r="F71" s="8"/>
      <c r="G71" s="29">
        <v>0</v>
      </c>
      <c r="H71" s="29">
        <v>0</v>
      </c>
      <c r="I71" s="6">
        <v>0</v>
      </c>
      <c r="J71" s="6">
        <v>0</v>
      </c>
      <c r="K71" s="5">
        <f t="shared" si="2"/>
        <v>0</v>
      </c>
      <c r="L71" s="22">
        <v>0</v>
      </c>
      <c r="M71" s="17">
        <f t="shared" si="3"/>
        <v>0</v>
      </c>
      <c r="N71" s="19"/>
      <c r="O71" s="19"/>
      <c r="P71" s="36"/>
    </row>
    <row r="72" spans="1:16" ht="15.75">
      <c r="A72" s="9">
        <v>57</v>
      </c>
      <c r="B72" s="20" t="s">
        <v>15</v>
      </c>
      <c r="C72" s="20" t="s">
        <v>140</v>
      </c>
      <c r="D72" s="8" t="s">
        <v>9</v>
      </c>
      <c r="E72" s="7"/>
      <c r="F72" s="7"/>
      <c r="G72" s="29">
        <v>0</v>
      </c>
      <c r="H72" s="29">
        <v>0</v>
      </c>
      <c r="I72" s="6">
        <v>0</v>
      </c>
      <c r="J72" s="6">
        <v>0</v>
      </c>
      <c r="K72" s="5">
        <f t="shared" si="2"/>
        <v>0</v>
      </c>
      <c r="L72" s="22">
        <v>0</v>
      </c>
      <c r="M72" s="17">
        <f t="shared" si="3"/>
        <v>0</v>
      </c>
      <c r="N72" s="19"/>
      <c r="O72" s="19"/>
      <c r="P72" s="36"/>
    </row>
    <row r="73" spans="1:16" ht="15.75">
      <c r="A73" s="9">
        <v>58</v>
      </c>
      <c r="B73" s="20" t="s">
        <v>127</v>
      </c>
      <c r="C73" s="20" t="s">
        <v>128</v>
      </c>
      <c r="D73" s="8" t="s">
        <v>9</v>
      </c>
      <c r="E73" s="7" t="s">
        <v>9</v>
      </c>
      <c r="F73" s="7"/>
      <c r="G73" s="25">
        <v>0</v>
      </c>
      <c r="H73" s="29">
        <v>0</v>
      </c>
      <c r="I73" s="6">
        <v>0</v>
      </c>
      <c r="J73" s="6">
        <v>0</v>
      </c>
      <c r="K73" s="5">
        <f t="shared" si="2"/>
        <v>0</v>
      </c>
      <c r="L73" s="22">
        <v>0</v>
      </c>
      <c r="M73" s="17">
        <f t="shared" si="3"/>
        <v>0</v>
      </c>
      <c r="N73" s="19"/>
      <c r="O73" s="19"/>
      <c r="P73" s="36"/>
    </row>
    <row r="74" spans="1:16" ht="15.75">
      <c r="A74" s="9">
        <v>59</v>
      </c>
      <c r="B74" s="20" t="s">
        <v>131</v>
      </c>
      <c r="C74" s="20" t="s">
        <v>132</v>
      </c>
      <c r="D74" s="8" t="s">
        <v>9</v>
      </c>
      <c r="E74" s="7" t="s">
        <v>9</v>
      </c>
      <c r="F74" s="7" t="s">
        <v>9</v>
      </c>
      <c r="G74" s="29">
        <v>0</v>
      </c>
      <c r="H74" s="29">
        <v>0</v>
      </c>
      <c r="I74" s="6">
        <v>0</v>
      </c>
      <c r="J74" s="6">
        <v>0</v>
      </c>
      <c r="K74" s="5">
        <f t="shared" si="2"/>
        <v>0</v>
      </c>
      <c r="L74" s="22">
        <v>0</v>
      </c>
      <c r="M74" s="17">
        <f t="shared" si="3"/>
        <v>0</v>
      </c>
      <c r="N74" s="19"/>
      <c r="O74" s="19"/>
      <c r="P74" s="36"/>
    </row>
    <row r="75" spans="1:16" ht="15.75">
      <c r="A75" s="9">
        <v>60</v>
      </c>
      <c r="B75" s="20" t="s">
        <v>133</v>
      </c>
      <c r="C75" s="20" t="s">
        <v>134</v>
      </c>
      <c r="D75" s="8" t="s">
        <v>9</v>
      </c>
      <c r="E75" s="7"/>
      <c r="F75" s="7"/>
      <c r="G75" s="29">
        <v>0</v>
      </c>
      <c r="H75" s="29">
        <v>0</v>
      </c>
      <c r="I75" s="6">
        <v>0</v>
      </c>
      <c r="J75" s="6">
        <v>0</v>
      </c>
      <c r="K75" s="5">
        <f t="shared" si="2"/>
        <v>0</v>
      </c>
      <c r="L75" s="22">
        <v>0</v>
      </c>
      <c r="M75" s="17">
        <f t="shared" si="3"/>
        <v>0</v>
      </c>
      <c r="N75" s="19"/>
      <c r="O75" s="19"/>
      <c r="P75" s="36"/>
    </row>
    <row r="76" spans="1:16" ht="15.75">
      <c r="A76" s="9">
        <v>61</v>
      </c>
      <c r="B76" s="20" t="s">
        <v>135</v>
      </c>
      <c r="C76" s="20" t="s">
        <v>136</v>
      </c>
      <c r="D76" s="8" t="s">
        <v>9</v>
      </c>
      <c r="E76" s="7"/>
      <c r="F76" s="7"/>
      <c r="G76" s="29">
        <v>0</v>
      </c>
      <c r="H76" s="29">
        <v>0</v>
      </c>
      <c r="I76" s="6">
        <v>0</v>
      </c>
      <c r="J76" s="6">
        <v>0</v>
      </c>
      <c r="K76" s="5">
        <f t="shared" si="2"/>
        <v>0</v>
      </c>
      <c r="L76" s="22">
        <v>0</v>
      </c>
      <c r="M76" s="17">
        <f t="shared" si="3"/>
        <v>0</v>
      </c>
      <c r="N76" s="19"/>
      <c r="O76" s="19"/>
      <c r="P76" s="36"/>
    </row>
    <row r="77" spans="1:16" ht="18" customHeight="1">
      <c r="A77" s="9">
        <v>62</v>
      </c>
      <c r="B77" s="20" t="s">
        <v>137</v>
      </c>
      <c r="C77" s="20" t="s">
        <v>138</v>
      </c>
      <c r="D77" s="8" t="s">
        <v>9</v>
      </c>
      <c r="E77" s="7"/>
      <c r="F77" s="7" t="s">
        <v>9</v>
      </c>
      <c r="G77" s="29">
        <v>0</v>
      </c>
      <c r="H77" s="29">
        <v>0</v>
      </c>
      <c r="I77" s="6">
        <v>0</v>
      </c>
      <c r="J77" s="6">
        <v>0</v>
      </c>
      <c r="K77" s="5">
        <f t="shared" si="2"/>
        <v>0</v>
      </c>
      <c r="L77" s="22">
        <v>0</v>
      </c>
      <c r="M77" s="17">
        <f t="shared" si="3"/>
        <v>0</v>
      </c>
      <c r="N77" s="19"/>
      <c r="O77" s="19"/>
      <c r="P77" s="36"/>
    </row>
    <row r="78" spans="1:13" ht="16.5" thickBot="1">
      <c r="A78" s="41" t="s">
        <v>10</v>
      </c>
      <c r="B78" s="42"/>
      <c r="C78" s="43"/>
      <c r="D78" s="10">
        <v>62</v>
      </c>
      <c r="E78" s="10">
        <v>25</v>
      </c>
      <c r="F78" s="10">
        <v>16</v>
      </c>
      <c r="G78" s="30">
        <f aca="true" t="shared" si="4" ref="G78:M78">SUM(G16:G77)</f>
        <v>657302918.5</v>
      </c>
      <c r="H78" s="34">
        <f t="shared" si="4"/>
        <v>249791200</v>
      </c>
      <c r="I78" s="11">
        <f t="shared" si="4"/>
        <v>1648505930</v>
      </c>
      <c r="J78" s="11">
        <f t="shared" si="4"/>
        <v>25715933786</v>
      </c>
      <c r="K78" s="11">
        <f t="shared" si="4"/>
        <v>28271533834.5</v>
      </c>
      <c r="L78" s="11">
        <f t="shared" si="4"/>
        <v>62818052557.5</v>
      </c>
      <c r="M78" s="18">
        <f t="shared" si="4"/>
        <v>1</v>
      </c>
    </row>
    <row r="79" spans="10:13" ht="15.75">
      <c r="J79" s="24"/>
      <c r="K79" s="4"/>
      <c r="M79" s="24"/>
    </row>
    <row r="80" spans="2:11" ht="27" customHeight="1">
      <c r="B80" s="44" t="s">
        <v>14</v>
      </c>
      <c r="C80" s="44"/>
      <c r="D80" s="44"/>
      <c r="E80" s="44"/>
      <c r="F80" s="44"/>
      <c r="H80" s="35"/>
      <c r="J80" s="24"/>
      <c r="K80" s="24"/>
    </row>
    <row r="81" spans="3:6" ht="27" customHeight="1">
      <c r="C81" s="38"/>
      <c r="D81" s="38"/>
      <c r="E81" s="38"/>
      <c r="F81" s="38"/>
    </row>
  </sheetData>
  <sheetProtection/>
  <mergeCells count="17">
    <mergeCell ref="L12:M13"/>
    <mergeCell ref="M14:M15"/>
    <mergeCell ref="A9:K9"/>
    <mergeCell ref="A12:A15"/>
    <mergeCell ref="D12:F14"/>
    <mergeCell ref="C12:C15"/>
    <mergeCell ref="K14:K15"/>
    <mergeCell ref="B12:B15"/>
    <mergeCell ref="G12:K13"/>
    <mergeCell ref="J11:M11"/>
    <mergeCell ref="C81:F81"/>
    <mergeCell ref="L14:L15"/>
    <mergeCell ref="A78:C78"/>
    <mergeCell ref="B80:F80"/>
    <mergeCell ref="G14:H14"/>
    <mergeCell ref="I14:I15"/>
    <mergeCell ref="J14:J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2015-03-05T02:55:27Z</cp:lastPrinted>
  <dcterms:created xsi:type="dcterms:W3CDTF">2013-11-13T07:24:47Z</dcterms:created>
  <dcterms:modified xsi:type="dcterms:W3CDTF">2015-03-05T03:13:50Z</dcterms:modified>
  <cp:category/>
  <cp:version/>
  <cp:contentType/>
  <cp:contentStatus/>
</cp:coreProperties>
</file>