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maa\Desktop\"/>
    </mc:Choice>
  </mc:AlternateContent>
  <bookViews>
    <workbookView xWindow="0" yWindow="0" windowWidth="21600" windowHeight="11175"/>
  </bookViews>
  <sheets>
    <sheet name="IPO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AE34" i="4" l="1"/>
  <c r="AF34" i="4"/>
  <c r="AG34" i="4" l="1"/>
  <c r="AH34" i="4"/>
  <c r="AG50" i="4" l="1"/>
  <c r="AF30" i="4" l="1"/>
  <c r="AH50" i="4"/>
  <c r="AH49" i="4" l="1"/>
  <c r="AG49" i="4"/>
</calcChain>
</file>

<file path=xl/sharedStrings.xml><?xml version="1.0" encoding="utf-8"?>
<sst xmlns="http://schemas.openxmlformats.org/spreadsheetml/2006/main" count="154" uniqueCount="64">
  <si>
    <t>ä/ä</t>
  </si>
  <si>
    <t>Êîìïàíèéí íýð</t>
  </si>
  <si>
    <t>íèéò</t>
  </si>
  <si>
    <t>òîî øèðõýã</t>
  </si>
  <si>
    <t>¿íèéí ä¿í</t>
  </si>
  <si>
    <t>ÁèÄèÑåê</t>
  </si>
  <si>
    <t>Îëëîî</t>
  </si>
  <si>
    <t>Õàé Áè Îéë</t>
  </si>
  <si>
    <t>Ìîíèíæáàð</t>
  </si>
  <si>
    <t>Æåíêî òóð áþðî</t>
  </si>
  <si>
    <t>Òóóë ñîíãèíî óñíû íººö</t>
  </si>
  <si>
    <t>Ãåðìåñöåíòð</t>
  </si>
  <si>
    <t>Àíîä áàíê</t>
  </si>
  <si>
    <t>Ðåìèêîí</t>
  </si>
  <si>
    <t>Õºõ ãàí</t>
  </si>
  <si>
    <t>Ìîíôðåø ø¿¿ñ</t>
  </si>
  <si>
    <t>Íàêî ò¿ëø</t>
  </si>
  <si>
    <t>Силикат</t>
  </si>
  <si>
    <t>Шарын гол</t>
  </si>
  <si>
    <t>Э транс ложистикс</t>
  </si>
  <si>
    <t>Íèéò ä¿í</t>
  </si>
  <si>
    <t xml:space="preserve">                                                                         IPO</t>
  </si>
  <si>
    <t xml:space="preserve">                                                        Нэмж гаргасан үнэт цаас</t>
  </si>
  <si>
    <t xml:space="preserve">                                                     Анхдагч зах зээлийн арилжаа</t>
  </si>
  <si>
    <t>Ìîíãîë øèëòãýýí</t>
  </si>
  <si>
    <t>Çîîñ áàíê</t>
  </si>
  <si>
    <t>Мерекс</t>
  </si>
  <si>
    <t>БиДиСек</t>
  </si>
  <si>
    <t>Огноо</t>
  </si>
  <si>
    <t>Бинсэ</t>
  </si>
  <si>
    <t>МИК Холдинг</t>
  </si>
  <si>
    <t>Монгол шуудан</t>
  </si>
  <si>
    <t>Ай түүлс</t>
  </si>
  <si>
    <t>Лэнд мн ББСБ</t>
  </si>
  <si>
    <t>Монгол базальт</t>
  </si>
  <si>
    <t>Эрдэнэ ресурс</t>
  </si>
  <si>
    <t>Мандал даатгал</t>
  </si>
  <si>
    <t>Ард даатгал</t>
  </si>
  <si>
    <t>Хөвсгөл алтандуулга</t>
  </si>
  <si>
    <t>д/д</t>
  </si>
  <si>
    <t>Компанийн нэр</t>
  </si>
  <si>
    <t>нийт</t>
  </si>
  <si>
    <t>тоо ширхэг</t>
  </si>
  <si>
    <t>үнийн дүн</t>
  </si>
  <si>
    <t>Монгол шилтгээн</t>
  </si>
  <si>
    <t>Зоос банк</t>
  </si>
  <si>
    <t>Женко тур бюро</t>
  </si>
  <si>
    <t>Оллоо</t>
  </si>
  <si>
    <t>Хай Би Ойл</t>
  </si>
  <si>
    <t>Туул сонгино усны нөөц</t>
  </si>
  <si>
    <t>Гермесцентр</t>
  </si>
  <si>
    <t>Анод банк</t>
  </si>
  <si>
    <t>Ремикон</t>
  </si>
  <si>
    <t>Хөх ган</t>
  </si>
  <si>
    <t>Монфреш шүүс</t>
  </si>
  <si>
    <t>Нийт дүн</t>
  </si>
  <si>
    <t>Монинжбар</t>
  </si>
  <si>
    <t>Нако түлш</t>
  </si>
  <si>
    <t xml:space="preserve"> -   </t>
  </si>
  <si>
    <t>Цемент Шохой</t>
  </si>
  <si>
    <t>Түмэн шувуут</t>
  </si>
  <si>
    <t>Ард кредит ББСБ</t>
  </si>
  <si>
    <t>Монос хүнс</t>
  </si>
  <si>
    <t>Инвескор ББСБ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</si>
</sst>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on"/>
      <family val="2"/>
    </font>
    <font>
      <b/>
      <sz val="8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2" applyNumberFormat="1" applyFont="1" applyBorder="1"/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/>
    <xf numFmtId="0" fontId="3" fillId="0" borderId="0" xfId="2" applyFont="1" applyAlignment="1">
      <alignment horizontal="center"/>
    </xf>
    <xf numFmtId="3" fontId="3" fillId="0" borderId="0" xfId="2" applyNumberFormat="1" applyFont="1"/>
    <xf numFmtId="164" fontId="4" fillId="0" borderId="1" xfId="1" applyNumberFormat="1" applyFont="1" applyBorder="1"/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right" vertical="center" wrapText="1"/>
    </xf>
    <xf numFmtId="3" fontId="3" fillId="0" borderId="1" xfId="2" applyNumberFormat="1" applyFont="1" applyBorder="1" applyAlignment="1">
      <alignment horizontal="center"/>
    </xf>
    <xf numFmtId="0" fontId="5" fillId="0" borderId="0" xfId="2" applyFont="1"/>
    <xf numFmtId="0" fontId="6" fillId="0" borderId="0" xfId="2" applyFont="1"/>
    <xf numFmtId="0" fontId="7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/>
    <xf numFmtId="3" fontId="6" fillId="0" borderId="1" xfId="2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0" fontId="5" fillId="0" borderId="1" xfId="2" applyFont="1" applyBorder="1"/>
    <xf numFmtId="3" fontId="8" fillId="0" borderId="1" xfId="2" applyNumberFormat="1" applyFont="1" applyBorder="1"/>
    <xf numFmtId="3" fontId="9" fillId="0" borderId="0" xfId="2" applyNumberFormat="1" applyFont="1" applyBorder="1" applyAlignment="1">
      <alignment vertical="center"/>
    </xf>
    <xf numFmtId="0" fontId="5" fillId="0" borderId="1" xfId="2" applyFont="1" applyBorder="1" applyAlignment="1">
      <alignment wrapText="1"/>
    </xf>
    <xf numFmtId="3" fontId="5" fillId="0" borderId="1" xfId="2" applyNumberFormat="1" applyFont="1" applyFill="1" applyBorder="1"/>
    <xf numFmtId="3" fontId="9" fillId="0" borderId="1" xfId="2" applyNumberFormat="1" applyFont="1" applyBorder="1"/>
    <xf numFmtId="3" fontId="5" fillId="0" borderId="4" xfId="2" applyNumberFormat="1" applyFont="1" applyBorder="1"/>
    <xf numFmtId="164" fontId="5" fillId="0" borderId="4" xfId="1" applyNumberFormat="1" applyFont="1" applyBorder="1" applyProtection="1"/>
    <xf numFmtId="164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3" fontId="6" fillId="0" borderId="1" xfId="2" applyNumberFormat="1" applyFont="1" applyBorder="1"/>
    <xf numFmtId="0" fontId="5" fillId="0" borderId="0" xfId="2" applyFont="1" applyAlignment="1">
      <alignment horizontal="center"/>
    </xf>
    <xf numFmtId="3" fontId="5" fillId="0" borderId="0" xfId="2" applyNumberFormat="1" applyFont="1"/>
    <xf numFmtId="3" fontId="10" fillId="0" borderId="0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164" fontId="5" fillId="0" borderId="1" xfId="1" applyNumberFormat="1" applyFont="1" applyBorder="1"/>
    <xf numFmtId="43" fontId="5" fillId="0" borderId="3" xfId="1" applyNumberFormat="1" applyFont="1" applyBorder="1"/>
    <xf numFmtId="164" fontId="11" fillId="0" borderId="6" xfId="1" applyNumberFormat="1" applyFont="1" applyBorder="1"/>
    <xf numFmtId="43" fontId="11" fillId="0" borderId="5" xfId="1" applyNumberFormat="1" applyFont="1" applyBorder="1"/>
    <xf numFmtId="43" fontId="11" fillId="0" borderId="0" xfId="1" applyNumberFormat="1" applyFont="1"/>
    <xf numFmtId="164" fontId="6" fillId="0" borderId="1" xfId="1" applyNumberFormat="1" applyFont="1" applyBorder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E37" sqref="AE37"/>
    </sheetView>
  </sheetViews>
  <sheetFormatPr defaultRowHeight="11.25" x14ac:dyDescent="0.2"/>
  <cols>
    <col min="1" max="1" width="4.28515625" style="17" customWidth="1"/>
    <col min="2" max="2" width="20.5703125" style="17" bestFit="1" customWidth="1"/>
    <col min="3" max="3" width="10" style="17" bestFit="1" customWidth="1"/>
    <col min="4" max="5" width="10.28515625" style="17" bestFit="1" customWidth="1"/>
    <col min="6" max="6" width="12.85546875" style="17" bestFit="1" customWidth="1"/>
    <col min="7" max="7" width="12.42578125" style="17" customWidth="1"/>
    <col min="8" max="8" width="12.5703125" style="17" customWidth="1"/>
    <col min="9" max="9" width="9.85546875" style="17" customWidth="1"/>
    <col min="10" max="10" width="11.7109375" style="17" customWidth="1"/>
    <col min="11" max="11" width="8.7109375" style="17" customWidth="1"/>
    <col min="12" max="12" width="10.5703125" style="17" customWidth="1"/>
    <col min="13" max="13" width="10.7109375" style="17" bestFit="1" customWidth="1"/>
    <col min="14" max="14" width="12.7109375" style="17" bestFit="1" customWidth="1"/>
    <col min="15" max="15" width="11.7109375" style="17" bestFit="1" customWidth="1"/>
    <col min="16" max="16" width="15.42578125" style="17" bestFit="1" customWidth="1"/>
    <col min="17" max="17" width="10" style="17" bestFit="1" customWidth="1"/>
    <col min="18" max="18" width="11.28515625" style="17" bestFit="1" customWidth="1"/>
    <col min="19" max="21" width="9.5703125" style="17" customWidth="1"/>
    <col min="22" max="22" width="16.5703125" style="17" bestFit="1" customWidth="1"/>
    <col min="23" max="23" width="9.5703125" style="17" customWidth="1"/>
    <col min="24" max="24" width="16.5703125" style="17" bestFit="1" customWidth="1"/>
    <col min="25" max="32" width="14.28515625" style="17" customWidth="1"/>
    <col min="33" max="33" width="12.28515625" style="17" bestFit="1" customWidth="1"/>
    <col min="34" max="34" width="15.42578125" style="17" bestFit="1" customWidth="1"/>
    <col min="35" max="35" width="11.7109375" style="17" bestFit="1" customWidth="1"/>
    <col min="36" max="16384" width="9.140625" style="17"/>
  </cols>
  <sheetData>
    <row r="2" spans="1:34" x14ac:dyDescent="0.2">
      <c r="G2" s="18" t="s">
        <v>23</v>
      </c>
    </row>
    <row r="4" spans="1:34" x14ac:dyDescent="0.2">
      <c r="G4" s="19" t="s">
        <v>21</v>
      </c>
    </row>
    <row r="5" spans="1:34" x14ac:dyDescent="0.2">
      <c r="G5" s="19"/>
    </row>
    <row r="6" spans="1:34" x14ac:dyDescent="0.2">
      <c r="A6" s="20" t="s">
        <v>39</v>
      </c>
      <c r="B6" s="21" t="s">
        <v>40</v>
      </c>
      <c r="C6" s="22">
        <v>2005</v>
      </c>
      <c r="D6" s="22"/>
      <c r="E6" s="22">
        <v>2006</v>
      </c>
      <c r="F6" s="22"/>
      <c r="G6" s="22">
        <v>2007</v>
      </c>
      <c r="H6" s="22"/>
      <c r="I6" s="22">
        <v>2008</v>
      </c>
      <c r="J6" s="22"/>
      <c r="K6" s="22">
        <v>2009</v>
      </c>
      <c r="L6" s="22"/>
      <c r="M6" s="23">
        <v>2010</v>
      </c>
      <c r="N6" s="24"/>
      <c r="O6" s="23">
        <v>2011</v>
      </c>
      <c r="P6" s="24"/>
      <c r="Q6" s="23">
        <v>2012</v>
      </c>
      <c r="R6" s="24"/>
      <c r="S6" s="23">
        <v>2013</v>
      </c>
      <c r="T6" s="24"/>
      <c r="U6" s="23">
        <v>2014</v>
      </c>
      <c r="V6" s="24"/>
      <c r="W6" s="23">
        <v>2015</v>
      </c>
      <c r="X6" s="24"/>
      <c r="Y6" s="23">
        <v>2016</v>
      </c>
      <c r="Z6" s="24"/>
      <c r="AA6" s="23">
        <v>2017</v>
      </c>
      <c r="AB6" s="24"/>
      <c r="AC6" s="23">
        <v>2018</v>
      </c>
      <c r="AD6" s="24"/>
      <c r="AE6" s="23">
        <v>2019</v>
      </c>
      <c r="AF6" s="24"/>
      <c r="AG6" s="22" t="s">
        <v>41</v>
      </c>
      <c r="AH6" s="22"/>
    </row>
    <row r="7" spans="1:34" ht="22.5" x14ac:dyDescent="0.2">
      <c r="A7" s="20"/>
      <c r="B7" s="21"/>
      <c r="C7" s="20" t="s">
        <v>42</v>
      </c>
      <c r="D7" s="20" t="s">
        <v>43</v>
      </c>
      <c r="E7" s="20" t="s">
        <v>42</v>
      </c>
      <c r="F7" s="20" t="s">
        <v>43</v>
      </c>
      <c r="G7" s="20" t="s">
        <v>42</v>
      </c>
      <c r="H7" s="20" t="s">
        <v>43</v>
      </c>
      <c r="I7" s="20" t="s">
        <v>42</v>
      </c>
      <c r="J7" s="20" t="s">
        <v>43</v>
      </c>
      <c r="K7" s="20" t="s">
        <v>42</v>
      </c>
      <c r="L7" s="20" t="s">
        <v>43</v>
      </c>
      <c r="M7" s="20" t="s">
        <v>42</v>
      </c>
      <c r="N7" s="20" t="s">
        <v>43</v>
      </c>
      <c r="O7" s="20" t="s">
        <v>42</v>
      </c>
      <c r="P7" s="20" t="s">
        <v>43</v>
      </c>
      <c r="Q7" s="20" t="s">
        <v>42</v>
      </c>
      <c r="R7" s="20" t="s">
        <v>43</v>
      </c>
      <c r="S7" s="20" t="s">
        <v>42</v>
      </c>
      <c r="T7" s="20" t="s">
        <v>43</v>
      </c>
      <c r="U7" s="20" t="s">
        <v>42</v>
      </c>
      <c r="V7" s="20" t="s">
        <v>43</v>
      </c>
      <c r="W7" s="20" t="s">
        <v>42</v>
      </c>
      <c r="X7" s="20" t="s">
        <v>43</v>
      </c>
      <c r="Y7" s="20" t="s">
        <v>42</v>
      </c>
      <c r="Z7" s="20" t="s">
        <v>43</v>
      </c>
      <c r="AA7" s="20" t="s">
        <v>42</v>
      </c>
      <c r="AB7" s="20" t="s">
        <v>43</v>
      </c>
      <c r="AC7" s="20" t="s">
        <v>42</v>
      </c>
      <c r="AD7" s="20" t="s">
        <v>43</v>
      </c>
      <c r="AE7" s="20" t="s">
        <v>42</v>
      </c>
      <c r="AF7" s="20" t="s">
        <v>43</v>
      </c>
      <c r="AG7" s="20" t="s">
        <v>42</v>
      </c>
      <c r="AH7" s="20" t="s">
        <v>43</v>
      </c>
    </row>
    <row r="8" spans="1:34" x14ac:dyDescent="0.2">
      <c r="A8" s="20">
        <v>1</v>
      </c>
      <c r="B8" s="25" t="s">
        <v>44</v>
      </c>
      <c r="C8" s="26">
        <v>44792</v>
      </c>
      <c r="D8" s="26">
        <v>35833600</v>
      </c>
      <c r="E8" s="26">
        <v>955208</v>
      </c>
      <c r="F8" s="26">
        <v>764166400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7">
        <v>1000000</v>
      </c>
      <c r="AH8" s="27">
        <v>800000000</v>
      </c>
    </row>
    <row r="9" spans="1:34" x14ac:dyDescent="0.2">
      <c r="A9" s="20">
        <v>2</v>
      </c>
      <c r="B9" s="25" t="s">
        <v>45</v>
      </c>
      <c r="C9" s="26"/>
      <c r="D9" s="26"/>
      <c r="E9" s="26">
        <v>1999768</v>
      </c>
      <c r="F9" s="26">
        <v>2022528900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7">
        <v>1999768</v>
      </c>
      <c r="AH9" s="27">
        <v>2022528900</v>
      </c>
    </row>
    <row r="10" spans="1:34" x14ac:dyDescent="0.2">
      <c r="A10" s="20">
        <v>3</v>
      </c>
      <c r="B10" s="25" t="s">
        <v>27</v>
      </c>
      <c r="C10" s="26"/>
      <c r="D10" s="26"/>
      <c r="E10" s="26">
        <v>7500000</v>
      </c>
      <c r="F10" s="26">
        <v>750000000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7">
        <v>7500000</v>
      </c>
      <c r="AH10" s="27">
        <v>750000000</v>
      </c>
    </row>
    <row r="11" spans="1:34" x14ac:dyDescent="0.2">
      <c r="A11" s="20">
        <v>4</v>
      </c>
      <c r="B11" s="25" t="s">
        <v>46</v>
      </c>
      <c r="C11" s="26"/>
      <c r="D11" s="26"/>
      <c r="E11" s="26">
        <v>48815284</v>
      </c>
      <c r="F11" s="26">
        <v>4881536560</v>
      </c>
      <c r="G11" s="28">
        <v>17330601</v>
      </c>
      <c r="H11" s="28">
        <v>1771222164</v>
      </c>
      <c r="I11" s="28">
        <v>2750000</v>
      </c>
      <c r="J11" s="28">
        <v>606480952</v>
      </c>
      <c r="K11" s="28">
        <v>10000000</v>
      </c>
      <c r="L11" s="28">
        <v>1000000000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7">
        <v>78895885</v>
      </c>
      <c r="AH11" s="27">
        <v>8259239676</v>
      </c>
    </row>
    <row r="12" spans="1:34" x14ac:dyDescent="0.2">
      <c r="A12" s="20">
        <v>5</v>
      </c>
      <c r="B12" s="29" t="s">
        <v>47</v>
      </c>
      <c r="C12" s="29"/>
      <c r="D12" s="29"/>
      <c r="E12" s="29"/>
      <c r="F12" s="29"/>
      <c r="G12" s="28">
        <v>5820299</v>
      </c>
      <c r="H12" s="28">
        <v>582029900</v>
      </c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7">
        <v>5820299</v>
      </c>
      <c r="AH12" s="27">
        <v>582029900</v>
      </c>
    </row>
    <row r="13" spans="1:34" ht="12.75" customHeight="1" x14ac:dyDescent="0.2">
      <c r="A13" s="20">
        <v>6</v>
      </c>
      <c r="B13" s="29" t="s">
        <v>48</v>
      </c>
      <c r="C13" s="29"/>
      <c r="D13" s="29"/>
      <c r="E13" s="29"/>
      <c r="F13" s="29"/>
      <c r="G13" s="28">
        <v>4000000</v>
      </c>
      <c r="H13" s="28">
        <v>400000000</v>
      </c>
      <c r="I13" s="30"/>
      <c r="J13" s="30"/>
      <c r="K13" s="29"/>
      <c r="L13" s="29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7">
        <v>4000000</v>
      </c>
      <c r="AH13" s="27">
        <v>400000000</v>
      </c>
    </row>
    <row r="14" spans="1:34" ht="12.75" customHeight="1" x14ac:dyDescent="0.2">
      <c r="A14" s="20">
        <v>7</v>
      </c>
      <c r="B14" s="32" t="s">
        <v>49</v>
      </c>
      <c r="C14" s="32"/>
      <c r="D14" s="32"/>
      <c r="E14" s="32"/>
      <c r="F14" s="32"/>
      <c r="G14" s="33">
        <v>13200000</v>
      </c>
      <c r="H14" s="28">
        <v>13200061250</v>
      </c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7">
        <v>13200000</v>
      </c>
      <c r="AH14" s="27">
        <v>13200061250</v>
      </c>
    </row>
    <row r="15" spans="1:34" ht="12.75" customHeight="1" x14ac:dyDescent="0.2">
      <c r="A15" s="20">
        <v>8</v>
      </c>
      <c r="B15" s="29" t="s">
        <v>50</v>
      </c>
      <c r="C15" s="29"/>
      <c r="D15" s="29"/>
      <c r="E15" s="29"/>
      <c r="F15" s="29"/>
      <c r="G15" s="28"/>
      <c r="H15" s="28"/>
      <c r="I15" s="28">
        <v>23562900</v>
      </c>
      <c r="J15" s="28">
        <v>2356290000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7">
        <v>23562900</v>
      </c>
      <c r="AH15" s="27">
        <v>2356290000</v>
      </c>
    </row>
    <row r="16" spans="1:34" ht="12.75" customHeight="1" x14ac:dyDescent="0.2">
      <c r="A16" s="20">
        <v>9</v>
      </c>
      <c r="B16" s="29" t="s">
        <v>51</v>
      </c>
      <c r="C16" s="29"/>
      <c r="D16" s="29"/>
      <c r="E16" s="29"/>
      <c r="F16" s="29"/>
      <c r="G16" s="28"/>
      <c r="H16" s="28"/>
      <c r="I16" s="28">
        <v>18618171</v>
      </c>
      <c r="J16" s="28">
        <v>20107624680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7">
        <v>18618171</v>
      </c>
      <c r="AH16" s="27">
        <v>20107624680</v>
      </c>
    </row>
    <row r="17" spans="1:34" ht="12.75" customHeight="1" x14ac:dyDescent="0.2">
      <c r="A17" s="20">
        <v>10</v>
      </c>
      <c r="B17" s="29" t="s">
        <v>52</v>
      </c>
      <c r="C17" s="29"/>
      <c r="D17" s="29"/>
      <c r="E17" s="29"/>
      <c r="F17" s="29"/>
      <c r="G17" s="28"/>
      <c r="H17" s="28"/>
      <c r="I17" s="28">
        <v>34812954</v>
      </c>
      <c r="J17" s="28">
        <v>3481295400</v>
      </c>
      <c r="K17" s="28">
        <v>15675248</v>
      </c>
      <c r="L17" s="28">
        <v>1567524800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>
        <v>50488202</v>
      </c>
      <c r="AH17" s="27">
        <v>5048820200</v>
      </c>
    </row>
    <row r="18" spans="1:34" ht="12.75" customHeight="1" x14ac:dyDescent="0.2">
      <c r="A18" s="20">
        <v>11</v>
      </c>
      <c r="B18" s="29" t="s">
        <v>53</v>
      </c>
      <c r="C18" s="29"/>
      <c r="D18" s="29"/>
      <c r="E18" s="29"/>
      <c r="F18" s="29"/>
      <c r="G18" s="28"/>
      <c r="H18" s="28"/>
      <c r="I18" s="28">
        <v>30395272</v>
      </c>
      <c r="J18" s="28">
        <v>3195456280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7">
        <v>30395272</v>
      </c>
      <c r="AH18" s="27">
        <v>3195456280</v>
      </c>
    </row>
    <row r="19" spans="1:34" ht="12.75" customHeight="1" x14ac:dyDescent="0.2">
      <c r="A19" s="20">
        <v>12</v>
      </c>
      <c r="B19" s="29" t="s">
        <v>54</v>
      </c>
      <c r="C19" s="29"/>
      <c r="D19" s="29"/>
      <c r="E19" s="29"/>
      <c r="F19" s="29"/>
      <c r="G19" s="28"/>
      <c r="H19" s="28"/>
      <c r="I19" s="28">
        <v>692382</v>
      </c>
      <c r="J19" s="28">
        <v>69238200</v>
      </c>
      <c r="K19" s="29">
        <v>50</v>
      </c>
      <c r="L19" s="29">
        <v>5000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7">
        <v>692432</v>
      </c>
      <c r="AH19" s="27">
        <v>69243200</v>
      </c>
    </row>
    <row r="20" spans="1:34" ht="12.75" customHeight="1" x14ac:dyDescent="0.2">
      <c r="A20" s="20">
        <v>13</v>
      </c>
      <c r="B20" s="29" t="s">
        <v>19</v>
      </c>
      <c r="C20" s="29"/>
      <c r="D20" s="29"/>
      <c r="E20" s="29"/>
      <c r="F20" s="29"/>
      <c r="G20" s="28"/>
      <c r="H20" s="28"/>
      <c r="I20" s="28"/>
      <c r="J20" s="28"/>
      <c r="K20" s="29"/>
      <c r="L20" s="29"/>
      <c r="M20" s="34"/>
      <c r="N20" s="30"/>
      <c r="O20" s="29"/>
      <c r="P20" s="29"/>
      <c r="Q20" s="28">
        <v>7700000</v>
      </c>
      <c r="R20" s="28">
        <v>924000000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>
        <v>7700000</v>
      </c>
      <c r="AH20" s="27">
        <v>924000000</v>
      </c>
    </row>
    <row r="21" spans="1:34" ht="12.75" customHeight="1" x14ac:dyDescent="0.2">
      <c r="A21" s="20">
        <v>14</v>
      </c>
      <c r="B21" s="29" t="s">
        <v>26</v>
      </c>
      <c r="C21" s="29"/>
      <c r="D21" s="29"/>
      <c r="E21" s="29"/>
      <c r="F21" s="29"/>
      <c r="G21" s="28"/>
      <c r="H21" s="28"/>
      <c r="I21" s="28"/>
      <c r="J21" s="28"/>
      <c r="K21" s="29"/>
      <c r="L21" s="29"/>
      <c r="M21" s="34"/>
      <c r="N21" s="30"/>
      <c r="O21" s="29"/>
      <c r="P21" s="29"/>
      <c r="Q21" s="28"/>
      <c r="R21" s="28"/>
      <c r="S21" s="35"/>
      <c r="T21" s="35"/>
      <c r="U21" s="36">
        <v>9659050</v>
      </c>
      <c r="V21" s="28">
        <v>965905000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>
        <v>9659050</v>
      </c>
      <c r="AH21" s="27">
        <v>965905000</v>
      </c>
    </row>
    <row r="22" spans="1:34" ht="12.75" customHeight="1" x14ac:dyDescent="0.2">
      <c r="A22" s="20">
        <v>15</v>
      </c>
      <c r="B22" s="29" t="s">
        <v>30</v>
      </c>
      <c r="C22" s="29"/>
      <c r="D22" s="29"/>
      <c r="E22" s="29"/>
      <c r="F22" s="29"/>
      <c r="G22" s="28"/>
      <c r="H22" s="28"/>
      <c r="I22" s="28"/>
      <c r="J22" s="28"/>
      <c r="K22" s="29"/>
      <c r="L22" s="29"/>
      <c r="M22" s="34"/>
      <c r="N22" s="30"/>
      <c r="O22" s="29"/>
      <c r="P22" s="29"/>
      <c r="Q22" s="28"/>
      <c r="R22" s="28"/>
      <c r="S22" s="35"/>
      <c r="T22" s="35"/>
      <c r="U22" s="36"/>
      <c r="V22" s="28"/>
      <c r="W22" s="37">
        <v>1623297</v>
      </c>
      <c r="X22" s="38">
        <v>19479564000</v>
      </c>
      <c r="Y22" s="38"/>
      <c r="Z22" s="38"/>
      <c r="AA22" s="38"/>
      <c r="AB22" s="38"/>
      <c r="AC22" s="38"/>
      <c r="AD22" s="38"/>
      <c r="AE22" s="38"/>
      <c r="AF22" s="38"/>
      <c r="AG22" s="27">
        <v>1623297</v>
      </c>
      <c r="AH22" s="27">
        <v>19479564000</v>
      </c>
    </row>
    <row r="23" spans="1:34" ht="12.75" customHeight="1" x14ac:dyDescent="0.2">
      <c r="A23" s="20">
        <v>16</v>
      </c>
      <c r="B23" s="29" t="s">
        <v>31</v>
      </c>
      <c r="C23" s="29"/>
      <c r="D23" s="29"/>
      <c r="E23" s="29"/>
      <c r="F23" s="29"/>
      <c r="G23" s="28"/>
      <c r="H23" s="28"/>
      <c r="I23" s="28"/>
      <c r="J23" s="28"/>
      <c r="K23" s="29"/>
      <c r="L23" s="29"/>
      <c r="M23" s="34"/>
      <c r="N23" s="30"/>
      <c r="O23" s="29"/>
      <c r="P23" s="29"/>
      <c r="Q23" s="28"/>
      <c r="R23" s="28"/>
      <c r="S23" s="35"/>
      <c r="T23" s="35"/>
      <c r="U23" s="36"/>
      <c r="V23" s="28"/>
      <c r="W23" s="37"/>
      <c r="X23" s="38"/>
      <c r="Y23" s="37">
        <v>33859363</v>
      </c>
      <c r="Z23" s="37">
        <v>6263982155</v>
      </c>
      <c r="AA23" s="37"/>
      <c r="AB23" s="37"/>
      <c r="AC23" s="37"/>
      <c r="AD23" s="37"/>
      <c r="AE23" s="37"/>
      <c r="AF23" s="37"/>
      <c r="AG23" s="27">
        <v>33859363</v>
      </c>
      <c r="AH23" s="27">
        <v>6263982155</v>
      </c>
    </row>
    <row r="24" spans="1:34" ht="12.75" customHeight="1" x14ac:dyDescent="0.2">
      <c r="A24" s="20">
        <v>17</v>
      </c>
      <c r="B24" s="29" t="s">
        <v>32</v>
      </c>
      <c r="C24" s="29"/>
      <c r="D24" s="29"/>
      <c r="E24" s="29"/>
      <c r="F24" s="29"/>
      <c r="G24" s="28"/>
      <c r="H24" s="28"/>
      <c r="I24" s="28"/>
      <c r="J24" s="28"/>
      <c r="K24" s="29"/>
      <c r="L24" s="29"/>
      <c r="M24" s="34"/>
      <c r="N24" s="30"/>
      <c r="O24" s="29"/>
      <c r="P24" s="29"/>
      <c r="Q24" s="28"/>
      <c r="R24" s="28"/>
      <c r="S24" s="35"/>
      <c r="T24" s="35"/>
      <c r="U24" s="36"/>
      <c r="V24" s="28"/>
      <c r="W24" s="37"/>
      <c r="X24" s="38"/>
      <c r="Y24" s="37"/>
      <c r="Z24" s="37"/>
      <c r="AA24" s="37">
        <v>13387980</v>
      </c>
      <c r="AB24" s="37">
        <v>1338798000</v>
      </c>
      <c r="AC24" s="37"/>
      <c r="AD24" s="37"/>
      <c r="AE24" s="37"/>
      <c r="AF24" s="37"/>
      <c r="AG24" s="37">
        <v>13387980</v>
      </c>
      <c r="AH24" s="37">
        <v>1338798000</v>
      </c>
    </row>
    <row r="25" spans="1:34" ht="12.75" customHeight="1" x14ac:dyDescent="0.2">
      <c r="A25" s="20">
        <v>18</v>
      </c>
      <c r="B25" s="29" t="s">
        <v>33</v>
      </c>
      <c r="C25" s="29"/>
      <c r="D25" s="29"/>
      <c r="E25" s="29"/>
      <c r="F25" s="29"/>
      <c r="G25" s="28"/>
      <c r="H25" s="28"/>
      <c r="I25" s="28"/>
      <c r="J25" s="28"/>
      <c r="K25" s="29"/>
      <c r="L25" s="29"/>
      <c r="M25" s="34"/>
      <c r="N25" s="30"/>
      <c r="O25" s="29"/>
      <c r="P25" s="29"/>
      <c r="Q25" s="28"/>
      <c r="R25" s="28"/>
      <c r="S25" s="35"/>
      <c r="T25" s="35"/>
      <c r="U25" s="36"/>
      <c r="V25" s="28"/>
      <c r="W25" s="37"/>
      <c r="X25" s="38"/>
      <c r="Y25" s="37"/>
      <c r="Z25" s="37"/>
      <c r="AA25" s="37"/>
      <c r="AB25" s="37"/>
      <c r="AC25" s="37">
        <v>200000000</v>
      </c>
      <c r="AD25" s="37">
        <v>5000000000</v>
      </c>
      <c r="AE25" s="37"/>
      <c r="AF25" s="37"/>
      <c r="AG25" s="39">
        <v>200000000</v>
      </c>
      <c r="AH25" s="39">
        <v>5000000000</v>
      </c>
    </row>
    <row r="26" spans="1:34" ht="12.75" customHeight="1" x14ac:dyDescent="0.2">
      <c r="A26" s="20">
        <v>19</v>
      </c>
      <c r="B26" s="29" t="s">
        <v>34</v>
      </c>
      <c r="C26" s="29"/>
      <c r="D26" s="29"/>
      <c r="E26" s="29"/>
      <c r="F26" s="29"/>
      <c r="G26" s="28"/>
      <c r="H26" s="28"/>
      <c r="I26" s="28"/>
      <c r="J26" s="28"/>
      <c r="K26" s="29"/>
      <c r="L26" s="29"/>
      <c r="M26" s="34"/>
      <c r="N26" s="30"/>
      <c r="O26" s="29"/>
      <c r="P26" s="29"/>
      <c r="Q26" s="28"/>
      <c r="R26" s="28"/>
      <c r="S26" s="35"/>
      <c r="T26" s="35"/>
      <c r="U26" s="36"/>
      <c r="V26" s="28"/>
      <c r="W26" s="37"/>
      <c r="X26" s="38"/>
      <c r="Y26" s="37"/>
      <c r="Z26" s="37"/>
      <c r="AA26" s="37"/>
      <c r="AB26" s="37"/>
      <c r="AC26" s="37">
        <v>16925100</v>
      </c>
      <c r="AD26" s="37">
        <v>6431538000</v>
      </c>
      <c r="AE26" s="37"/>
      <c r="AF26" s="37"/>
      <c r="AG26" s="39">
        <v>16925100</v>
      </c>
      <c r="AH26" s="39">
        <v>6431538000</v>
      </c>
    </row>
    <row r="27" spans="1:34" ht="12.75" customHeight="1" x14ac:dyDescent="0.2">
      <c r="A27" s="20">
        <v>20</v>
      </c>
      <c r="B27" s="29" t="s">
        <v>35</v>
      </c>
      <c r="C27" s="29"/>
      <c r="D27" s="29"/>
      <c r="E27" s="29"/>
      <c r="F27" s="29"/>
      <c r="G27" s="28"/>
      <c r="H27" s="28"/>
      <c r="I27" s="28"/>
      <c r="J27" s="28"/>
      <c r="K27" s="29"/>
      <c r="L27" s="29"/>
      <c r="M27" s="34"/>
      <c r="N27" s="30"/>
      <c r="O27" s="29"/>
      <c r="P27" s="29"/>
      <c r="Q27" s="28"/>
      <c r="R27" s="28"/>
      <c r="S27" s="35"/>
      <c r="T27" s="35"/>
      <c r="U27" s="36"/>
      <c r="V27" s="28"/>
      <c r="W27" s="37"/>
      <c r="X27" s="38"/>
      <c r="Y27" s="37"/>
      <c r="Z27" s="37"/>
      <c r="AA27" s="37"/>
      <c r="AB27" s="37"/>
      <c r="AC27" s="37">
        <v>3898900</v>
      </c>
      <c r="AD27" s="37">
        <v>2495296000</v>
      </c>
      <c r="AE27" s="37"/>
      <c r="AF27" s="37"/>
      <c r="AG27" s="39">
        <v>3898900</v>
      </c>
      <c r="AH27" s="39">
        <v>2495296000</v>
      </c>
    </row>
    <row r="28" spans="1:34" ht="12.75" customHeight="1" x14ac:dyDescent="0.2">
      <c r="A28" s="20">
        <v>21</v>
      </c>
      <c r="B28" s="29" t="s">
        <v>36</v>
      </c>
      <c r="C28" s="29"/>
      <c r="D28" s="29"/>
      <c r="E28" s="29"/>
      <c r="F28" s="29"/>
      <c r="G28" s="28"/>
      <c r="H28" s="28"/>
      <c r="I28" s="28"/>
      <c r="J28" s="28"/>
      <c r="K28" s="29"/>
      <c r="L28" s="29"/>
      <c r="M28" s="34"/>
      <c r="N28" s="30"/>
      <c r="O28" s="29"/>
      <c r="P28" s="29"/>
      <c r="Q28" s="28"/>
      <c r="R28" s="28"/>
      <c r="S28" s="35"/>
      <c r="T28" s="35"/>
      <c r="U28" s="36"/>
      <c r="V28" s="28"/>
      <c r="W28" s="37"/>
      <c r="X28" s="38"/>
      <c r="Y28" s="37"/>
      <c r="Z28" s="37"/>
      <c r="AA28" s="37"/>
      <c r="AB28" s="37"/>
      <c r="AC28" s="37">
        <v>1560754</v>
      </c>
      <c r="AD28" s="37">
        <v>7491619200</v>
      </c>
      <c r="AE28" s="37"/>
      <c r="AF28" s="37"/>
      <c r="AG28" s="39">
        <v>1560754</v>
      </c>
      <c r="AH28" s="39">
        <v>7491619200</v>
      </c>
    </row>
    <row r="29" spans="1:34" ht="12.75" customHeight="1" x14ac:dyDescent="0.2">
      <c r="A29" s="20">
        <v>22</v>
      </c>
      <c r="B29" s="29" t="s">
        <v>37</v>
      </c>
      <c r="C29" s="29"/>
      <c r="D29" s="29"/>
      <c r="E29" s="29"/>
      <c r="F29" s="29"/>
      <c r="G29" s="28"/>
      <c r="H29" s="28"/>
      <c r="I29" s="28"/>
      <c r="J29" s="28"/>
      <c r="K29" s="29"/>
      <c r="L29" s="29"/>
      <c r="M29" s="34"/>
      <c r="N29" s="30"/>
      <c r="O29" s="29"/>
      <c r="P29" s="29"/>
      <c r="Q29" s="28"/>
      <c r="R29" s="28"/>
      <c r="S29" s="35"/>
      <c r="T29" s="35"/>
      <c r="U29" s="36"/>
      <c r="V29" s="28"/>
      <c r="W29" s="37"/>
      <c r="X29" s="38"/>
      <c r="Y29" s="37"/>
      <c r="Z29" s="37"/>
      <c r="AA29" s="37"/>
      <c r="AB29" s="37"/>
      <c r="AC29" s="37">
        <v>7500000</v>
      </c>
      <c r="AD29" s="37">
        <v>5250000000</v>
      </c>
      <c r="AE29" s="37"/>
      <c r="AF29" s="37"/>
      <c r="AG29" s="39">
        <v>7500000</v>
      </c>
      <c r="AH29" s="39">
        <v>5250000000</v>
      </c>
    </row>
    <row r="30" spans="1:34" ht="12.75" customHeight="1" x14ac:dyDescent="0.2">
      <c r="A30" s="20">
        <v>23</v>
      </c>
      <c r="B30" s="29" t="s">
        <v>60</v>
      </c>
      <c r="C30" s="29"/>
      <c r="D30" s="29"/>
      <c r="E30" s="29"/>
      <c r="F30" s="29"/>
      <c r="G30" s="28"/>
      <c r="H30" s="28"/>
      <c r="I30" s="28"/>
      <c r="J30" s="28"/>
      <c r="K30" s="29"/>
      <c r="L30" s="29"/>
      <c r="M30" s="34"/>
      <c r="N30" s="30"/>
      <c r="O30" s="29"/>
      <c r="P30" s="29"/>
      <c r="Q30" s="28"/>
      <c r="R30" s="28"/>
      <c r="S30" s="35"/>
      <c r="T30" s="35"/>
      <c r="U30" s="36"/>
      <c r="V30" s="28"/>
      <c r="W30" s="37"/>
      <c r="X30" s="38"/>
      <c r="Y30" s="37"/>
      <c r="Z30" s="37"/>
      <c r="AA30" s="37"/>
      <c r="AB30" s="37"/>
      <c r="AC30" s="37"/>
      <c r="AD30" s="37"/>
      <c r="AE30" s="37">
        <v>50000000</v>
      </c>
      <c r="AF30" s="37">
        <f>AE30*200</f>
        <v>10000000000</v>
      </c>
      <c r="AG30" s="39">
        <v>50000000</v>
      </c>
      <c r="AH30" s="39">
        <v>10000000000</v>
      </c>
    </row>
    <row r="31" spans="1:34" ht="12.75" customHeight="1" x14ac:dyDescent="0.2">
      <c r="A31" s="20">
        <v>24</v>
      </c>
      <c r="B31" s="29" t="s">
        <v>61</v>
      </c>
      <c r="C31" s="29"/>
      <c r="D31" s="29"/>
      <c r="E31" s="29"/>
      <c r="F31" s="29"/>
      <c r="G31" s="28"/>
      <c r="H31" s="28"/>
      <c r="I31" s="28"/>
      <c r="J31" s="28"/>
      <c r="K31" s="29"/>
      <c r="L31" s="29"/>
      <c r="M31" s="34"/>
      <c r="N31" s="30"/>
      <c r="O31" s="29"/>
      <c r="P31" s="29"/>
      <c r="Q31" s="28"/>
      <c r="R31" s="28"/>
      <c r="S31" s="35"/>
      <c r="T31" s="35"/>
      <c r="U31" s="36"/>
      <c r="V31" s="28"/>
      <c r="W31" s="37"/>
      <c r="X31" s="38"/>
      <c r="Y31" s="37"/>
      <c r="Z31" s="37"/>
      <c r="AA31" s="37"/>
      <c r="AB31" s="37"/>
      <c r="AC31" s="37"/>
      <c r="AD31" s="37"/>
      <c r="AE31" s="37">
        <v>70000000</v>
      </c>
      <c r="AF31" s="37">
        <v>5285000000</v>
      </c>
      <c r="AG31" s="39">
        <v>70000000</v>
      </c>
      <c r="AH31" s="39">
        <v>5285000000</v>
      </c>
    </row>
    <row r="32" spans="1:34" ht="12.75" customHeight="1" x14ac:dyDescent="0.2">
      <c r="A32" s="20">
        <v>25</v>
      </c>
      <c r="B32" s="29" t="s">
        <v>62</v>
      </c>
      <c r="C32" s="29"/>
      <c r="D32" s="29"/>
      <c r="E32" s="29"/>
      <c r="F32" s="29"/>
      <c r="G32" s="28"/>
      <c r="H32" s="28"/>
      <c r="I32" s="28"/>
      <c r="J32" s="28"/>
      <c r="K32" s="29"/>
      <c r="L32" s="29"/>
      <c r="M32" s="34"/>
      <c r="N32" s="30"/>
      <c r="O32" s="29"/>
      <c r="P32" s="29"/>
      <c r="Q32" s="28"/>
      <c r="R32" s="28"/>
      <c r="S32" s="35"/>
      <c r="T32" s="35"/>
      <c r="U32" s="36"/>
      <c r="V32" s="28"/>
      <c r="W32" s="37"/>
      <c r="X32" s="38"/>
      <c r="Y32" s="37"/>
      <c r="Z32" s="37"/>
      <c r="AA32" s="37"/>
      <c r="AB32" s="37"/>
      <c r="AC32" s="37"/>
      <c r="AD32" s="37"/>
      <c r="AE32" s="37">
        <v>122655128</v>
      </c>
      <c r="AF32" s="37">
        <v>8585858960</v>
      </c>
      <c r="AG32" s="39">
        <v>122655128</v>
      </c>
      <c r="AH32" s="39">
        <v>8585858960</v>
      </c>
    </row>
    <row r="33" spans="1:34" ht="12.75" customHeight="1" x14ac:dyDescent="0.2">
      <c r="A33" s="20">
        <v>26</v>
      </c>
      <c r="B33" s="29" t="s">
        <v>63</v>
      </c>
      <c r="C33" s="29"/>
      <c r="D33" s="29"/>
      <c r="E33" s="29"/>
      <c r="F33" s="29"/>
      <c r="G33" s="28"/>
      <c r="H33" s="28"/>
      <c r="I33" s="28"/>
      <c r="J33" s="28"/>
      <c r="K33" s="29"/>
      <c r="L33" s="29"/>
      <c r="M33" s="34"/>
      <c r="N33" s="30"/>
      <c r="O33" s="29"/>
      <c r="P33" s="29"/>
      <c r="Q33" s="28"/>
      <c r="R33" s="28"/>
      <c r="S33" s="35"/>
      <c r="T33" s="35"/>
      <c r="U33" s="36"/>
      <c r="V33" s="28"/>
      <c r="W33" s="37"/>
      <c r="X33" s="38"/>
      <c r="Y33" s="37"/>
      <c r="Z33" s="37"/>
      <c r="AA33" s="37"/>
      <c r="AB33" s="37"/>
      <c r="AC33" s="37"/>
      <c r="AD33" s="37"/>
      <c r="AE33" s="37">
        <v>10759188</v>
      </c>
      <c r="AF33" s="37">
        <v>18586497300</v>
      </c>
      <c r="AG33" s="39">
        <v>10759188</v>
      </c>
      <c r="AH33" s="39">
        <v>18586497300</v>
      </c>
    </row>
    <row r="34" spans="1:34" ht="12.75" customHeight="1" x14ac:dyDescent="0.2">
      <c r="A34" s="40"/>
      <c r="B34" s="41" t="s">
        <v>55</v>
      </c>
      <c r="C34" s="42">
        <v>44792</v>
      </c>
      <c r="D34" s="42">
        <v>35833600</v>
      </c>
      <c r="E34" s="42">
        <v>59270260</v>
      </c>
      <c r="F34" s="42">
        <v>8418231860</v>
      </c>
      <c r="G34" s="42">
        <v>40350900</v>
      </c>
      <c r="H34" s="42">
        <v>15953313314</v>
      </c>
      <c r="I34" s="42">
        <v>110831679</v>
      </c>
      <c r="J34" s="42">
        <v>29816385512</v>
      </c>
      <c r="K34" s="42">
        <v>25675298</v>
      </c>
      <c r="L34" s="42">
        <v>2567529800</v>
      </c>
      <c r="M34" s="42">
        <v>0</v>
      </c>
      <c r="N34" s="42">
        <v>0</v>
      </c>
      <c r="O34" s="42">
        <v>0</v>
      </c>
      <c r="P34" s="42">
        <v>0</v>
      </c>
      <c r="Q34" s="42">
        <v>7700000</v>
      </c>
      <c r="R34" s="42">
        <v>924000000</v>
      </c>
      <c r="S34" s="42">
        <v>0</v>
      </c>
      <c r="T34" s="42">
        <v>0</v>
      </c>
      <c r="U34" s="42">
        <v>9659050</v>
      </c>
      <c r="V34" s="42">
        <v>965905000</v>
      </c>
      <c r="W34" s="42">
        <v>1623297</v>
      </c>
      <c r="X34" s="42">
        <v>19479564000</v>
      </c>
      <c r="Y34" s="42">
        <v>33859363</v>
      </c>
      <c r="Z34" s="42">
        <v>6263982155</v>
      </c>
      <c r="AA34" s="42">
        <v>13387980</v>
      </c>
      <c r="AB34" s="42">
        <v>1338798000</v>
      </c>
      <c r="AC34" s="42">
        <v>229884754</v>
      </c>
      <c r="AD34" s="42">
        <v>26668453200</v>
      </c>
      <c r="AE34" s="42">
        <f>SUM(AE30:AE33)</f>
        <v>253414316</v>
      </c>
      <c r="AF34" s="42">
        <f>SUM(AF30:AF33)</f>
        <v>42457356260</v>
      </c>
      <c r="AG34" s="42">
        <f>SUM(AG8:AG33)</f>
        <v>785701689</v>
      </c>
      <c r="AH34" s="42">
        <f>SUM(AH8:AH33)</f>
        <v>154889352701</v>
      </c>
    </row>
    <row r="35" spans="1:34" ht="12.75" customHeight="1" x14ac:dyDescent="0.2">
      <c r="A35" s="43"/>
      <c r="AH35" s="44"/>
    </row>
    <row r="36" spans="1:34" ht="12.75" customHeight="1" x14ac:dyDescent="0.2">
      <c r="A36" s="43"/>
      <c r="G36" s="19" t="s">
        <v>22</v>
      </c>
      <c r="I36" s="45"/>
      <c r="J36" s="45"/>
    </row>
    <row r="37" spans="1:34" ht="12.75" customHeight="1" x14ac:dyDescent="0.2">
      <c r="A37" s="43"/>
      <c r="G37" s="19"/>
      <c r="I37" s="45"/>
      <c r="J37" s="45"/>
    </row>
    <row r="38" spans="1:34" ht="12.75" customHeight="1" x14ac:dyDescent="0.2">
      <c r="A38" s="20" t="s">
        <v>39</v>
      </c>
      <c r="B38" s="21" t="s">
        <v>40</v>
      </c>
      <c r="C38" s="22">
        <v>2005</v>
      </c>
      <c r="D38" s="22"/>
      <c r="E38" s="22">
        <v>2006</v>
      </c>
      <c r="F38" s="22"/>
      <c r="G38" s="22">
        <v>2007</v>
      </c>
      <c r="H38" s="22"/>
      <c r="I38" s="22">
        <v>2008</v>
      </c>
      <c r="J38" s="22"/>
      <c r="K38" s="22">
        <v>2009</v>
      </c>
      <c r="L38" s="22"/>
      <c r="M38" s="23">
        <v>2010</v>
      </c>
      <c r="N38" s="24"/>
      <c r="O38" s="23">
        <v>2011</v>
      </c>
      <c r="P38" s="24"/>
      <c r="Q38" s="23">
        <v>2012</v>
      </c>
      <c r="R38" s="24"/>
      <c r="S38" s="23">
        <v>2013</v>
      </c>
      <c r="T38" s="24"/>
      <c r="U38" s="23">
        <v>2014</v>
      </c>
      <c r="V38" s="24"/>
      <c r="W38" s="23">
        <v>2015</v>
      </c>
      <c r="X38" s="24"/>
      <c r="Y38" s="23">
        <v>2016</v>
      </c>
      <c r="Z38" s="24"/>
      <c r="AA38" s="23">
        <v>2017</v>
      </c>
      <c r="AB38" s="24"/>
      <c r="AC38" s="23">
        <v>2018</v>
      </c>
      <c r="AD38" s="24"/>
      <c r="AE38" s="23">
        <v>2019</v>
      </c>
      <c r="AF38" s="24"/>
      <c r="AG38" s="22" t="s">
        <v>41</v>
      </c>
      <c r="AH38" s="22"/>
    </row>
    <row r="39" spans="1:34" s="18" customFormat="1" ht="21.75" customHeight="1" x14ac:dyDescent="0.2">
      <c r="A39" s="20"/>
      <c r="B39" s="21"/>
      <c r="C39" s="20" t="s">
        <v>42</v>
      </c>
      <c r="D39" s="20" t="s">
        <v>43</v>
      </c>
      <c r="E39" s="20" t="s">
        <v>42</v>
      </c>
      <c r="F39" s="20" t="s">
        <v>43</v>
      </c>
      <c r="G39" s="20" t="s">
        <v>42</v>
      </c>
      <c r="H39" s="20" t="s">
        <v>43</v>
      </c>
      <c r="I39" s="20" t="s">
        <v>42</v>
      </c>
      <c r="J39" s="20" t="s">
        <v>43</v>
      </c>
      <c r="K39" s="20" t="s">
        <v>42</v>
      </c>
      <c r="L39" s="20" t="s">
        <v>43</v>
      </c>
      <c r="M39" s="20" t="s">
        <v>42</v>
      </c>
      <c r="N39" s="20" t="s">
        <v>43</v>
      </c>
      <c r="O39" s="20" t="s">
        <v>42</v>
      </c>
      <c r="P39" s="20" t="s">
        <v>43</v>
      </c>
      <c r="Q39" s="20" t="s">
        <v>42</v>
      </c>
      <c r="R39" s="20" t="s">
        <v>43</v>
      </c>
      <c r="S39" s="20" t="s">
        <v>42</v>
      </c>
      <c r="T39" s="20" t="s">
        <v>43</v>
      </c>
      <c r="U39" s="20" t="s">
        <v>42</v>
      </c>
      <c r="V39" s="20" t="s">
        <v>43</v>
      </c>
      <c r="W39" s="20" t="s">
        <v>42</v>
      </c>
      <c r="X39" s="20" t="s">
        <v>43</v>
      </c>
      <c r="Y39" s="20" t="s">
        <v>42</v>
      </c>
      <c r="Z39" s="20" t="s">
        <v>43</v>
      </c>
      <c r="AA39" s="20" t="s">
        <v>42</v>
      </c>
      <c r="AB39" s="20" t="s">
        <v>43</v>
      </c>
      <c r="AC39" s="20" t="s">
        <v>42</v>
      </c>
      <c r="AD39" s="20" t="s">
        <v>43</v>
      </c>
      <c r="AE39" s="20" t="s">
        <v>42</v>
      </c>
      <c r="AF39" s="20" t="s">
        <v>43</v>
      </c>
      <c r="AG39" s="20" t="s">
        <v>42</v>
      </c>
      <c r="AH39" s="20" t="s">
        <v>43</v>
      </c>
    </row>
    <row r="40" spans="1:34" s="18" customFormat="1" ht="12.75" customHeight="1" x14ac:dyDescent="0.2">
      <c r="A40" s="40">
        <v>1</v>
      </c>
      <c r="B40" s="29" t="s">
        <v>27</v>
      </c>
      <c r="C40" s="29"/>
      <c r="D40" s="29"/>
      <c r="E40" s="29"/>
      <c r="F40" s="29"/>
      <c r="G40" s="29"/>
      <c r="H40" s="29"/>
      <c r="I40" s="28">
        <v>832109</v>
      </c>
      <c r="J40" s="28">
        <v>2496327000</v>
      </c>
      <c r="K40" s="28">
        <v>67905</v>
      </c>
      <c r="L40" s="28">
        <v>129019500</v>
      </c>
      <c r="M40" s="29"/>
      <c r="N40" s="29"/>
      <c r="O40" s="29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>
        <v>900014</v>
      </c>
      <c r="AH40" s="42">
        <v>2625346500</v>
      </c>
    </row>
    <row r="41" spans="1:34" ht="12.75" customHeight="1" x14ac:dyDescent="0.2">
      <c r="A41" s="40">
        <v>2</v>
      </c>
      <c r="B41" s="29" t="s">
        <v>48</v>
      </c>
      <c r="C41" s="29"/>
      <c r="D41" s="29"/>
      <c r="E41" s="29"/>
      <c r="F41" s="29"/>
      <c r="G41" s="29"/>
      <c r="H41" s="29"/>
      <c r="I41" s="28">
        <v>2000000</v>
      </c>
      <c r="J41" s="28">
        <v>600000000</v>
      </c>
      <c r="K41" s="29"/>
      <c r="L41" s="29"/>
      <c r="M41" s="46">
        <v>738361</v>
      </c>
      <c r="N41" s="28">
        <v>128474814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42">
        <v>2738361</v>
      </c>
      <c r="AH41" s="42">
        <v>728474814</v>
      </c>
    </row>
    <row r="42" spans="1:34" ht="12.75" customHeight="1" x14ac:dyDescent="0.2">
      <c r="A42" s="40">
        <v>3</v>
      </c>
      <c r="B42" s="29" t="s">
        <v>56</v>
      </c>
      <c r="C42" s="29"/>
      <c r="D42" s="29"/>
      <c r="E42" s="29"/>
      <c r="F42" s="29"/>
      <c r="G42" s="28">
        <v>10000000</v>
      </c>
      <c r="H42" s="28">
        <v>1000000000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42">
        <v>10000000</v>
      </c>
      <c r="AH42" s="42">
        <v>1000000000</v>
      </c>
    </row>
    <row r="43" spans="1:34" x14ac:dyDescent="0.2">
      <c r="A43" s="40">
        <v>4</v>
      </c>
      <c r="B43" s="29" t="s">
        <v>57</v>
      </c>
      <c r="C43" s="29"/>
      <c r="D43" s="29"/>
      <c r="E43" s="29"/>
      <c r="F43" s="29"/>
      <c r="G43" s="29"/>
      <c r="H43" s="29"/>
      <c r="I43" s="28"/>
      <c r="J43" s="28"/>
      <c r="K43" s="29"/>
      <c r="L43" s="29"/>
      <c r="M43" s="28">
        <v>1180195</v>
      </c>
      <c r="N43" s="28">
        <v>270264655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42">
        <v>1180195</v>
      </c>
      <c r="AH43" s="42">
        <v>270264655</v>
      </c>
    </row>
    <row r="44" spans="1:34" x14ac:dyDescent="0.2">
      <c r="A44" s="40">
        <v>5</v>
      </c>
      <c r="B44" s="29" t="s">
        <v>17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8">
        <v>16222300</v>
      </c>
      <c r="P44" s="28">
        <v>3650017500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42">
        <v>16222300</v>
      </c>
      <c r="AH44" s="42">
        <v>3650017500</v>
      </c>
    </row>
    <row r="45" spans="1:34" x14ac:dyDescent="0.2">
      <c r="A45" s="40">
        <v>6</v>
      </c>
      <c r="B45" s="29" t="s">
        <v>18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8">
        <v>1646257</v>
      </c>
      <c r="P45" s="28">
        <v>18301439069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42">
        <v>1646257</v>
      </c>
      <c r="AH45" s="42">
        <v>18301439069</v>
      </c>
    </row>
    <row r="46" spans="1:34" x14ac:dyDescent="0.2">
      <c r="A46" s="40">
        <v>7</v>
      </c>
      <c r="B46" s="29" t="s">
        <v>27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8"/>
      <c r="Q46" s="29"/>
      <c r="R46" s="29"/>
      <c r="S46" s="29"/>
      <c r="T46" s="29"/>
      <c r="U46" s="47">
        <v>520722</v>
      </c>
      <c r="V46" s="48">
        <v>1117469412</v>
      </c>
      <c r="W46" s="28">
        <v>189</v>
      </c>
      <c r="X46" s="28">
        <v>405594</v>
      </c>
      <c r="Y46" s="28"/>
      <c r="Z46" s="28"/>
      <c r="AA46" s="28"/>
      <c r="AB46" s="28"/>
      <c r="AC46" s="28"/>
      <c r="AD46" s="28"/>
      <c r="AE46" s="28"/>
      <c r="AF46" s="28"/>
      <c r="AG46" s="42">
        <v>520911</v>
      </c>
      <c r="AH46" s="42">
        <v>1117875006</v>
      </c>
    </row>
    <row r="47" spans="1:34" x14ac:dyDescent="0.2">
      <c r="A47" s="40">
        <v>8</v>
      </c>
      <c r="B47" s="29" t="s">
        <v>29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8"/>
      <c r="Q47" s="29"/>
      <c r="R47" s="29"/>
      <c r="S47" s="29"/>
      <c r="T47" s="29"/>
      <c r="U47" s="49"/>
      <c r="V47" s="50"/>
      <c r="W47" s="28">
        <v>150814</v>
      </c>
      <c r="X47" s="28">
        <v>112205616</v>
      </c>
      <c r="Y47" s="28"/>
      <c r="Z47" s="28"/>
      <c r="AA47" s="28"/>
      <c r="AB47" s="28"/>
      <c r="AC47" s="28"/>
      <c r="AD47" s="28"/>
      <c r="AE47" s="28"/>
      <c r="AF47" s="28"/>
      <c r="AG47" s="42">
        <v>150814</v>
      </c>
      <c r="AH47" s="42">
        <v>112205616</v>
      </c>
    </row>
    <row r="48" spans="1:34" x14ac:dyDescent="0.2">
      <c r="A48" s="40">
        <v>9</v>
      </c>
      <c r="B48" s="29" t="s">
        <v>38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8"/>
      <c r="P48" s="28"/>
      <c r="Q48" s="29"/>
      <c r="R48" s="29"/>
      <c r="S48" s="29"/>
      <c r="T48" s="29"/>
      <c r="U48" s="49"/>
      <c r="V48" s="51"/>
      <c r="W48" s="28"/>
      <c r="X48" s="28"/>
      <c r="Y48" s="28"/>
      <c r="Z48" s="28"/>
      <c r="AA48" s="28"/>
      <c r="AB48" s="28"/>
      <c r="AC48" s="28">
        <v>4405600</v>
      </c>
      <c r="AD48" s="28">
        <v>3744760000</v>
      </c>
      <c r="AE48" s="28"/>
      <c r="AF48" s="28"/>
      <c r="AG48" s="42">
        <v>4405600</v>
      </c>
      <c r="AH48" s="42">
        <v>3744760000</v>
      </c>
    </row>
    <row r="49" spans="1:35" x14ac:dyDescent="0.2">
      <c r="A49" s="40">
        <v>10</v>
      </c>
      <c r="B49" s="29" t="s">
        <v>59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8"/>
      <c r="P49" s="28"/>
      <c r="Q49" s="29"/>
      <c r="R49" s="29"/>
      <c r="S49" s="29"/>
      <c r="T49" s="29"/>
      <c r="U49" s="49"/>
      <c r="V49" s="51"/>
      <c r="W49" s="28"/>
      <c r="X49" s="28"/>
      <c r="Y49" s="28"/>
      <c r="Z49" s="28"/>
      <c r="AA49" s="28"/>
      <c r="AB49" s="28"/>
      <c r="AC49" s="28">
        <v>6000000</v>
      </c>
      <c r="AD49" s="28">
        <v>1020000000</v>
      </c>
      <c r="AE49" s="28"/>
      <c r="AF49" s="28"/>
      <c r="AG49" s="42">
        <f>SUM(AC49)</f>
        <v>6000000</v>
      </c>
      <c r="AH49" s="42">
        <f>SUM(AD49)</f>
        <v>1020000000</v>
      </c>
    </row>
    <row r="50" spans="1:35" x14ac:dyDescent="0.2">
      <c r="A50" s="29"/>
      <c r="B50" s="41" t="s">
        <v>55</v>
      </c>
      <c r="C50" s="41"/>
      <c r="D50" s="41"/>
      <c r="E50" s="41"/>
      <c r="F50" s="41"/>
      <c r="G50" s="52">
        <v>10000000</v>
      </c>
      <c r="H50" s="52">
        <v>1000000000</v>
      </c>
      <c r="I50" s="52">
        <v>2832109</v>
      </c>
      <c r="J50" s="52">
        <v>3096327000</v>
      </c>
      <c r="K50" s="52">
        <v>67905</v>
      </c>
      <c r="L50" s="52">
        <v>129019500</v>
      </c>
      <c r="M50" s="52">
        <v>1918556</v>
      </c>
      <c r="N50" s="52">
        <v>398739469</v>
      </c>
      <c r="O50" s="52">
        <v>17868557</v>
      </c>
      <c r="P50" s="52">
        <v>21951456569</v>
      </c>
      <c r="Q50" s="52" t="s">
        <v>58</v>
      </c>
      <c r="R50" s="52" t="s">
        <v>58</v>
      </c>
      <c r="S50" s="52" t="s">
        <v>58</v>
      </c>
      <c r="T50" s="52" t="s">
        <v>58</v>
      </c>
      <c r="U50" s="52">
        <v>520722</v>
      </c>
      <c r="V50" s="52">
        <v>1117469412</v>
      </c>
      <c r="W50" s="52">
        <v>151003</v>
      </c>
      <c r="X50" s="52">
        <v>112611210</v>
      </c>
      <c r="Y50" s="52" t="s">
        <v>58</v>
      </c>
      <c r="Z50" s="52" t="s">
        <v>58</v>
      </c>
      <c r="AA50" s="52" t="s">
        <v>58</v>
      </c>
      <c r="AB50" s="52" t="s">
        <v>58</v>
      </c>
      <c r="AC50" s="52">
        <v>4405600</v>
      </c>
      <c r="AD50" s="52">
        <v>3744760000</v>
      </c>
      <c r="AE50" s="52"/>
      <c r="AF50" s="52"/>
      <c r="AG50" s="52">
        <f>SUM(AG40:AG49)</f>
        <v>43764452</v>
      </c>
      <c r="AH50" s="52">
        <f>SUM(AH40:AH49)</f>
        <v>32570383160</v>
      </c>
      <c r="AI50" s="44"/>
    </row>
    <row r="52" spans="1:35" x14ac:dyDescent="0.2">
      <c r="AG52" s="44"/>
      <c r="AH52" s="44"/>
    </row>
    <row r="55" spans="1:35" x14ac:dyDescent="0.2">
      <c r="AG55" s="44"/>
    </row>
  </sheetData>
  <pageMargins left="0.65" right="0.3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0"/>
  <sheetViews>
    <sheetView workbookViewId="0">
      <selection activeCell="G15" sqref="G15"/>
    </sheetView>
  </sheetViews>
  <sheetFormatPr defaultRowHeight="10.5" x14ac:dyDescent="0.15"/>
  <cols>
    <col min="1" max="1" width="4.28515625" style="1" customWidth="1"/>
    <col min="2" max="2" width="20.5703125" style="1" bestFit="1" customWidth="1"/>
    <col min="3" max="3" width="9.85546875" style="1" bestFit="1" customWidth="1"/>
    <col min="4" max="4" width="12.85546875" style="1" bestFit="1" customWidth="1"/>
    <col min="5" max="5" width="11.7109375" style="1" bestFit="1" customWidth="1"/>
    <col min="6" max="16384" width="9.140625" style="1"/>
  </cols>
  <sheetData>
    <row r="6" spans="1:5" x14ac:dyDescent="0.15">
      <c r="A6" s="55" t="s">
        <v>0</v>
      </c>
      <c r="B6" s="53" t="s">
        <v>1</v>
      </c>
      <c r="C6" s="54" t="s">
        <v>2</v>
      </c>
      <c r="D6" s="54"/>
      <c r="E6" s="53" t="s">
        <v>28</v>
      </c>
    </row>
    <row r="7" spans="1:5" ht="21" x14ac:dyDescent="0.15">
      <c r="A7" s="55"/>
      <c r="B7" s="53"/>
      <c r="C7" s="3" t="s">
        <v>3</v>
      </c>
      <c r="D7" s="3" t="s">
        <v>4</v>
      </c>
      <c r="E7" s="53"/>
    </row>
    <row r="8" spans="1:5" x14ac:dyDescent="0.15">
      <c r="A8" s="14">
        <v>1</v>
      </c>
      <c r="B8" s="4" t="s">
        <v>24</v>
      </c>
      <c r="C8" s="15">
        <v>1000000</v>
      </c>
      <c r="D8" s="15">
        <v>800000000</v>
      </c>
      <c r="E8" s="8">
        <v>2005</v>
      </c>
    </row>
    <row r="9" spans="1:5" x14ac:dyDescent="0.15">
      <c r="A9" s="14">
        <v>2</v>
      </c>
      <c r="B9" s="4" t="s">
        <v>25</v>
      </c>
      <c r="C9" s="15">
        <v>1999768</v>
      </c>
      <c r="D9" s="15">
        <v>2022528900</v>
      </c>
      <c r="E9" s="8">
        <v>2006</v>
      </c>
    </row>
    <row r="10" spans="1:5" x14ac:dyDescent="0.15">
      <c r="A10" s="14">
        <v>3</v>
      </c>
      <c r="B10" s="4" t="s">
        <v>5</v>
      </c>
      <c r="C10" s="15">
        <v>7500000</v>
      </c>
      <c r="D10" s="15">
        <v>750000000</v>
      </c>
      <c r="E10" s="8">
        <v>2006</v>
      </c>
    </row>
    <row r="11" spans="1:5" x14ac:dyDescent="0.15">
      <c r="A11" s="14">
        <v>4</v>
      </c>
      <c r="B11" s="4" t="s">
        <v>9</v>
      </c>
      <c r="C11" s="15">
        <v>78895885</v>
      </c>
      <c r="D11" s="15">
        <v>8259239676</v>
      </c>
      <c r="E11" s="8">
        <v>2006</v>
      </c>
    </row>
    <row r="12" spans="1:5" x14ac:dyDescent="0.15">
      <c r="A12" s="14">
        <v>5</v>
      </c>
      <c r="B12" s="6" t="s">
        <v>6</v>
      </c>
      <c r="C12" s="15">
        <v>5820299</v>
      </c>
      <c r="D12" s="15">
        <v>582029900</v>
      </c>
      <c r="E12" s="8">
        <v>2007</v>
      </c>
    </row>
    <row r="13" spans="1:5" ht="12.75" customHeight="1" x14ac:dyDescent="0.15">
      <c r="A13" s="14">
        <v>6</v>
      </c>
      <c r="B13" s="6" t="s">
        <v>7</v>
      </c>
      <c r="C13" s="15">
        <v>4000000</v>
      </c>
      <c r="D13" s="15">
        <v>400000000</v>
      </c>
      <c r="E13" s="8">
        <v>2007</v>
      </c>
    </row>
    <row r="14" spans="1:5" ht="12.75" customHeight="1" x14ac:dyDescent="0.15">
      <c r="A14" s="14">
        <v>7</v>
      </c>
      <c r="B14" s="7" t="s">
        <v>10</v>
      </c>
      <c r="C14" s="15">
        <v>13200000</v>
      </c>
      <c r="D14" s="15">
        <v>13200061250</v>
      </c>
      <c r="E14" s="8">
        <v>2007</v>
      </c>
    </row>
    <row r="15" spans="1:5" ht="12.75" customHeight="1" x14ac:dyDescent="0.15">
      <c r="A15" s="14">
        <v>8</v>
      </c>
      <c r="B15" s="6" t="s">
        <v>11</v>
      </c>
      <c r="C15" s="15">
        <v>23562900</v>
      </c>
      <c r="D15" s="15">
        <v>2356290000</v>
      </c>
      <c r="E15" s="8">
        <v>2008</v>
      </c>
    </row>
    <row r="16" spans="1:5" ht="12.75" customHeight="1" x14ac:dyDescent="0.15">
      <c r="A16" s="14">
        <v>9</v>
      </c>
      <c r="B16" s="6" t="s">
        <v>12</v>
      </c>
      <c r="C16" s="15">
        <v>18618171</v>
      </c>
      <c r="D16" s="15">
        <v>20107624680</v>
      </c>
      <c r="E16" s="8">
        <v>2008</v>
      </c>
    </row>
    <row r="17" spans="1:5" ht="12.75" customHeight="1" x14ac:dyDescent="0.15">
      <c r="A17" s="14">
        <v>10</v>
      </c>
      <c r="B17" s="6" t="s">
        <v>13</v>
      </c>
      <c r="C17" s="15">
        <v>50488202</v>
      </c>
      <c r="D17" s="15">
        <v>5048820200</v>
      </c>
      <c r="E17" s="8">
        <v>2008</v>
      </c>
    </row>
    <row r="18" spans="1:5" ht="12.75" customHeight="1" x14ac:dyDescent="0.15">
      <c r="A18" s="14">
        <v>11</v>
      </c>
      <c r="B18" s="6" t="s">
        <v>14</v>
      </c>
      <c r="C18" s="15">
        <v>30395272</v>
      </c>
      <c r="D18" s="15">
        <v>3195456280</v>
      </c>
      <c r="E18" s="8">
        <v>2008</v>
      </c>
    </row>
    <row r="19" spans="1:5" ht="12.75" customHeight="1" x14ac:dyDescent="0.15">
      <c r="A19" s="14">
        <v>12</v>
      </c>
      <c r="B19" s="6" t="s">
        <v>15</v>
      </c>
      <c r="C19" s="15">
        <v>692432</v>
      </c>
      <c r="D19" s="15">
        <v>69243200</v>
      </c>
      <c r="E19" s="8">
        <v>2009</v>
      </c>
    </row>
    <row r="20" spans="1:5" ht="12.75" customHeight="1" x14ac:dyDescent="0.15">
      <c r="A20" s="14">
        <v>13</v>
      </c>
      <c r="B20" s="6" t="s">
        <v>19</v>
      </c>
      <c r="C20" s="15">
        <v>7700000</v>
      </c>
      <c r="D20" s="15">
        <v>924000000</v>
      </c>
      <c r="E20" s="8">
        <v>2012</v>
      </c>
    </row>
    <row r="21" spans="1:5" ht="12.75" customHeight="1" x14ac:dyDescent="0.15">
      <c r="A21" s="14">
        <v>14</v>
      </c>
      <c r="B21" s="6" t="s">
        <v>26</v>
      </c>
      <c r="C21" s="15">
        <v>9659050</v>
      </c>
      <c r="D21" s="15">
        <v>965905000</v>
      </c>
      <c r="E21" s="8">
        <v>2014</v>
      </c>
    </row>
    <row r="22" spans="1:5" ht="12.75" customHeight="1" x14ac:dyDescent="0.15">
      <c r="A22" s="8"/>
      <c r="B22" s="9" t="s">
        <v>20</v>
      </c>
      <c r="C22" s="10">
        <v>253531979</v>
      </c>
      <c r="D22" s="10">
        <v>58681199086</v>
      </c>
      <c r="E22" s="6"/>
    </row>
    <row r="23" spans="1:5" ht="12.75" customHeight="1" x14ac:dyDescent="0.15">
      <c r="A23" s="11"/>
      <c r="D23" s="12"/>
    </row>
    <row r="24" spans="1:5" ht="12.75" customHeight="1" x14ac:dyDescent="0.15">
      <c r="A24" s="11"/>
    </row>
    <row r="25" spans="1:5" ht="12.75" customHeight="1" x14ac:dyDescent="0.15">
      <c r="A25" s="11"/>
    </row>
    <row r="26" spans="1:5" ht="12.75" customHeight="1" x14ac:dyDescent="0.15">
      <c r="A26" s="55" t="s">
        <v>0</v>
      </c>
      <c r="B26" s="53" t="s">
        <v>1</v>
      </c>
      <c r="C26" s="54" t="s">
        <v>2</v>
      </c>
      <c r="D26" s="54"/>
      <c r="E26" s="53" t="s">
        <v>28</v>
      </c>
    </row>
    <row r="27" spans="1:5" s="2" customFormat="1" ht="14.25" customHeight="1" x14ac:dyDescent="0.15">
      <c r="A27" s="55"/>
      <c r="B27" s="53"/>
      <c r="C27" s="3" t="s">
        <v>3</v>
      </c>
      <c r="D27" s="3" t="s">
        <v>4</v>
      </c>
      <c r="E27" s="53"/>
    </row>
    <row r="28" spans="1:5" s="2" customFormat="1" ht="12.75" customHeight="1" x14ac:dyDescent="0.15">
      <c r="A28" s="8">
        <v>1</v>
      </c>
      <c r="B28" s="6" t="s">
        <v>5</v>
      </c>
      <c r="C28" s="5">
        <v>900014</v>
      </c>
      <c r="D28" s="5">
        <v>2625346500</v>
      </c>
      <c r="E28" s="8">
        <v>2008</v>
      </c>
    </row>
    <row r="29" spans="1:5" ht="12.75" customHeight="1" x14ac:dyDescent="0.15">
      <c r="A29" s="8">
        <v>2</v>
      </c>
      <c r="B29" s="6" t="s">
        <v>7</v>
      </c>
      <c r="C29" s="5">
        <v>2738361</v>
      </c>
      <c r="D29" s="5">
        <v>728474814</v>
      </c>
      <c r="E29" s="8">
        <v>2010</v>
      </c>
    </row>
    <row r="30" spans="1:5" ht="12.75" customHeight="1" x14ac:dyDescent="0.15">
      <c r="A30" s="8">
        <v>3</v>
      </c>
      <c r="B30" s="6" t="s">
        <v>8</v>
      </c>
      <c r="C30" s="5">
        <v>10000000</v>
      </c>
      <c r="D30" s="5">
        <v>1000000000</v>
      </c>
      <c r="E30" s="8">
        <v>2007</v>
      </c>
    </row>
    <row r="31" spans="1:5" x14ac:dyDescent="0.15">
      <c r="A31" s="8">
        <v>4</v>
      </c>
      <c r="B31" s="6" t="s">
        <v>16</v>
      </c>
      <c r="C31" s="5">
        <v>1180195</v>
      </c>
      <c r="D31" s="5">
        <v>270264655</v>
      </c>
      <c r="E31" s="8">
        <v>2010</v>
      </c>
    </row>
    <row r="32" spans="1:5" x14ac:dyDescent="0.15">
      <c r="A32" s="8">
        <v>5</v>
      </c>
      <c r="B32" s="6" t="s">
        <v>17</v>
      </c>
      <c r="C32" s="5">
        <v>16222300</v>
      </c>
      <c r="D32" s="5">
        <v>3650017500</v>
      </c>
      <c r="E32" s="8">
        <v>2011</v>
      </c>
    </row>
    <row r="33" spans="1:5" x14ac:dyDescent="0.15">
      <c r="A33" s="8">
        <v>6</v>
      </c>
      <c r="B33" s="6" t="s">
        <v>18</v>
      </c>
      <c r="C33" s="5">
        <v>1646257</v>
      </c>
      <c r="D33" s="5">
        <v>18301439069</v>
      </c>
      <c r="E33" s="8">
        <v>2011</v>
      </c>
    </row>
    <row r="34" spans="1:5" x14ac:dyDescent="0.15">
      <c r="A34" s="8">
        <v>7</v>
      </c>
      <c r="B34" s="6" t="s">
        <v>27</v>
      </c>
      <c r="C34" s="5">
        <v>520911</v>
      </c>
      <c r="D34" s="5">
        <v>1117875006</v>
      </c>
      <c r="E34" s="8">
        <v>2014</v>
      </c>
    </row>
    <row r="35" spans="1:5" x14ac:dyDescent="0.15">
      <c r="A35" s="6"/>
      <c r="B35" s="9" t="s">
        <v>20</v>
      </c>
      <c r="C35" s="13">
        <v>33208038</v>
      </c>
      <c r="D35" s="13">
        <v>27693417544</v>
      </c>
      <c r="E35" s="16"/>
    </row>
    <row r="37" spans="1:5" x14ac:dyDescent="0.15">
      <c r="C37" s="12"/>
      <c r="D37" s="12"/>
    </row>
    <row r="40" spans="1:5" x14ac:dyDescent="0.15">
      <c r="C40" s="12"/>
    </row>
  </sheetData>
  <mergeCells count="8">
    <mergeCell ref="E6:E7"/>
    <mergeCell ref="E26:E27"/>
    <mergeCell ref="C26:D26"/>
    <mergeCell ref="C6:D6"/>
    <mergeCell ref="A26:A27"/>
    <mergeCell ref="B26:B27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IPO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Jagzaa</dc:creator>
  <cp:lastModifiedBy>Maralmaa</cp:lastModifiedBy>
  <cp:lastPrinted>2013-06-28T07:07:28Z</cp:lastPrinted>
  <dcterms:created xsi:type="dcterms:W3CDTF">2012-09-28T06:24:23Z</dcterms:created>
  <dcterms:modified xsi:type="dcterms:W3CDTF">2019-09-06T04:06:00Z</dcterms:modified>
</cp:coreProperties>
</file>