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uslen\Desktop\"/>
    </mc:Choice>
  </mc:AlternateContent>
  <xr:revisionPtr revIDLastSave="0" documentId="13_ncr:1_{1330D87C-6A1F-4923-B46C-65FD81DF68EE}" xr6:coauthVersionLast="47" xr6:coauthVersionMax="47" xr10:uidLastSave="{00000000-0000-0000-0000-000000000000}"/>
  <bookViews>
    <workbookView xWindow="-120" yWindow="-120" windowWidth="29040" windowHeight="15720" xr2:uid="{81062D34-A66E-414E-9A20-CBD172240CD9}"/>
  </bookViews>
  <sheets>
    <sheet name="combo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  <c r="K28" i="1"/>
  <c r="K31" i="1"/>
  <c r="K32" i="1"/>
  <c r="K33" i="1"/>
  <c r="K30" i="1"/>
  <c r="K29" i="1"/>
  <c r="K26" i="1"/>
  <c r="K27" i="1" l="1"/>
  <c r="K25" i="1" l="1"/>
  <c r="K24" i="1" l="1"/>
  <c r="K23" i="1"/>
  <c r="K20" i="1"/>
  <c r="K19" i="1"/>
  <c r="K17" i="1"/>
  <c r="K16" i="1"/>
  <c r="K15" i="1"/>
  <c r="K14" i="1"/>
  <c r="K12" i="1"/>
  <c r="K11" i="1"/>
  <c r="K7" i="1"/>
  <c r="L6" i="1"/>
  <c r="K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25" authorId="0" shapeId="0" xr:uid="{40FE4809-2DBB-4DB3-828F-527F4510350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12 сарын дараа бонд эзэмшигч хүсэлт гаргавал эргүүлэн худалдан авах нэмэлт нөхцөлтэй.</t>
        </r>
      </text>
    </comment>
    <comment ref="N25" authorId="0" shapeId="0" xr:uid="{1BD18CBA-113E-4E0D-A10C-E63F305F9E6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2024.01.30-ны өдрөөс хойш бонд эзэмшигч нь эзэмшиж буй бондоо компанид эргүүлэн худалдах эрхтэй.</t>
        </r>
      </text>
    </comment>
  </commentList>
</comments>
</file>

<file path=xl/sharedStrings.xml><?xml version="1.0" encoding="utf-8"?>
<sst xmlns="http://schemas.openxmlformats.org/spreadsheetml/2006/main" count="218" uniqueCount="109">
  <si>
    <t>No</t>
  </si>
  <si>
    <t>Үсгэн код</t>
  </si>
  <si>
    <t>Арилжигдсан өдөр</t>
  </si>
  <si>
    <t>ñàð</t>
  </si>
  <si>
    <t>"Жаст агро" ХХК</t>
  </si>
  <si>
    <t>Мах бонд</t>
  </si>
  <si>
    <t>Эрчим инженеринг</t>
  </si>
  <si>
    <t xml:space="preserve">Эрчим бонд </t>
  </si>
  <si>
    <t>сар</t>
  </si>
  <si>
    <t>1.54</t>
  </si>
  <si>
    <t>хугацааны эцэст</t>
  </si>
  <si>
    <t>Сүү ХК</t>
  </si>
  <si>
    <t>Сүү бонд</t>
  </si>
  <si>
    <t>2017.06.29</t>
  </si>
  <si>
    <t>Жилийн 17.5%</t>
  </si>
  <si>
    <t>Хугацааны эцэст нэг удаа</t>
  </si>
  <si>
    <t>"ЛэндМН ББСБ" ХК</t>
  </si>
  <si>
    <t>Лэнд бонд</t>
  </si>
  <si>
    <t>2020.05.28</t>
  </si>
  <si>
    <t>Сар</t>
  </si>
  <si>
    <t>Жилийн 17%</t>
  </si>
  <si>
    <t>"Инвескор ББСБ" ХК</t>
  </si>
  <si>
    <t>Инвескор бонд /Транч-1/</t>
  </si>
  <si>
    <t>ICBN</t>
  </si>
  <si>
    <t>2021.06.21</t>
  </si>
  <si>
    <t>Жилийн 13%</t>
  </si>
  <si>
    <t>хагас жил тутам</t>
  </si>
  <si>
    <t>"Эрдэнэс таван толгой" Хаалттай ХК</t>
  </si>
  <si>
    <t>ЭТТ бонд /Транч-1 төгрөг/</t>
  </si>
  <si>
    <t>ETTM</t>
  </si>
  <si>
    <t>2021.03.26</t>
  </si>
  <si>
    <t>Жилийн 10%</t>
  </si>
  <si>
    <t>ЭТТ бонд /Транч-1 доллар/</t>
  </si>
  <si>
    <t>ETTD</t>
  </si>
  <si>
    <t>Жилийн 6.8%</t>
  </si>
  <si>
    <t>2021.07.02</t>
  </si>
  <si>
    <t>Жилийн 14%</t>
  </si>
  <si>
    <t>Инвескор бонд /Транч-2/</t>
  </si>
  <si>
    <t>2021.08.17</t>
  </si>
  <si>
    <t>ЭТТ бонд /Транч-2 төгрөг/</t>
  </si>
  <si>
    <t>2021.08.25</t>
  </si>
  <si>
    <t>2024.08.26</t>
  </si>
  <si>
    <t>ЭТТ бонд /Транч-2 доллар/</t>
  </si>
  <si>
    <t>Жилийн 5.8%</t>
  </si>
  <si>
    <t>Инвескор бонд /Транч-3/</t>
  </si>
  <si>
    <t>2021.09.17</t>
  </si>
  <si>
    <t>"Мобифинанс ББСБ" ХХК</t>
  </si>
  <si>
    <t>Монпэй бонд</t>
  </si>
  <si>
    <t>MNPY</t>
  </si>
  <si>
    <t>Анхдагч МХБ-р яваагүй</t>
  </si>
  <si>
    <t>Хугацааны эцэст</t>
  </si>
  <si>
    <t>ЭТТ бонд /Транч-3 төгрөг/</t>
  </si>
  <si>
    <t>Лэнд бонд /Транч-1/</t>
  </si>
  <si>
    <t>LNDA</t>
  </si>
  <si>
    <t>Лэнд бонд /Транч-2/</t>
  </si>
  <si>
    <t>LNDB</t>
  </si>
  <si>
    <t>Жилийн 15%</t>
  </si>
  <si>
    <t>ЭТТ бонд /Транч-4 төгрөг/</t>
  </si>
  <si>
    <t>МБ-ны бодлогын хүү+4%</t>
  </si>
  <si>
    <t>Инвескор бонд-2.0</t>
  </si>
  <si>
    <t>INVA</t>
  </si>
  <si>
    <t>Жилийн 18%</t>
  </si>
  <si>
    <t>Улирал тутамд</t>
  </si>
  <si>
    <t>,</t>
  </si>
  <si>
    <t xml:space="preserve">                 Б. МХБ-Д БҮРТГЭГДСЭН КОМПАНИЙН БОНДЫН ЖАГСААЛТ (2011 ОНООС ХОЙШ)</t>
  </si>
  <si>
    <t>БОНД ГАРГАГЧИЙН НЭР</t>
  </si>
  <si>
    <t>КОМПАНИЙН БОНДЫН НЭР</t>
  </si>
  <si>
    <t>ҮНЭТ ЦААСНЫ КОД</t>
  </si>
  <si>
    <t>ХУГАЦАА</t>
  </si>
  <si>
    <t>БОНДЫН ХҮҮ</t>
  </si>
  <si>
    <t>НЭРЛЭСЭН ҮНЭ</t>
  </si>
  <si>
    <t>БОНДЫН НИЙТ ҮНИЙН ДҮН</t>
  </si>
  <si>
    <t>БОНДЫН ТОО              (ширхэг)</t>
  </si>
  <si>
    <t>ХҮҮ ТӨЛӨХ ХУГАЦАА</t>
  </si>
  <si>
    <t>БОНДЫН БУЦААН ТӨЛӨГДӨХ ХУГАЦАА</t>
  </si>
  <si>
    <t>Буцаан төлөгдсөн</t>
  </si>
  <si>
    <t>Сэндли бонд</t>
  </si>
  <si>
    <t>BEND</t>
  </si>
  <si>
    <t>"Сэндли ББСБ" ХК</t>
  </si>
  <si>
    <t>Жилийн 19.2%</t>
  </si>
  <si>
    <t>Инвескор бонд-2.0 /Транч-3/</t>
  </si>
  <si>
    <t>Инвескор бонд-2.0 /Транч-2/</t>
  </si>
  <si>
    <t>"Ашид капитал ББСБ" ХХК</t>
  </si>
  <si>
    <t>Симпл I бонд</t>
  </si>
  <si>
    <t>Инвескор бонд-2.0 /Транч-4/</t>
  </si>
  <si>
    <t>Инвескор бонд-2.0 /Транч-5/</t>
  </si>
  <si>
    <t>"Бизнес-Инвест девелопмент ББСБ" ХХК</t>
  </si>
  <si>
    <t>Бид бонд</t>
  </si>
  <si>
    <t>BID</t>
  </si>
  <si>
    <t>SMPL</t>
  </si>
  <si>
    <t>LBND</t>
  </si>
  <si>
    <t>"Хаан банк" ХК</t>
  </si>
  <si>
    <t>Ногоон бонд</t>
  </si>
  <si>
    <t>KBMG</t>
  </si>
  <si>
    <t>Анхдагч арилжаа яваагүй байгаа</t>
  </si>
  <si>
    <t>"Нөмөр кредит ББСБ" ХХК</t>
  </si>
  <si>
    <t>Нөмөр бонд</t>
  </si>
  <si>
    <t>NMR</t>
  </si>
  <si>
    <t>Жилийн 18.5%</t>
  </si>
  <si>
    <t>Жилийн 19%</t>
  </si>
  <si>
    <t>3 сар тутамд</t>
  </si>
  <si>
    <t>Нийслэлийн засаг дарга</t>
  </si>
  <si>
    <t>Улаанбаатар бонд</t>
  </si>
  <si>
    <t>MUB</t>
  </si>
  <si>
    <t>Жилийн 16%</t>
  </si>
  <si>
    <t>Симпл II бонд</t>
  </si>
  <si>
    <t>SBII</t>
  </si>
  <si>
    <t>Сар бүр</t>
  </si>
  <si>
    <t>2024.04 сарын байдлаар бүртгэлтэй, идэвхитэй бондын тоо: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</si>
</sst>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\ _£_-;\-* #,##0\ _£_-;_-* &quot;-&quot;??\ _£_-;_-@_-"/>
    <numFmt numFmtId="166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Arial"/>
    </font>
    <font>
      <sz val="11"/>
      <color theme="1"/>
      <name val="Calibri"/>
      <family val="2"/>
      <charset val="1"/>
      <scheme val="minor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166" fontId="1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</cellStyleXfs>
  <cellXfs count="96">
    <xf numFmtId="0" fontId="0" fillId="0" borderId="0" xfId="0"/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3" fillId="3" borderId="9" xfId="0" applyFont="1" applyFill="1" applyBorder="1"/>
    <xf numFmtId="0" fontId="2" fillId="0" borderId="9" xfId="0" applyFont="1" applyBorder="1" applyAlignment="1">
      <alignment horizontal="center"/>
    </xf>
    <xf numFmtId="3" fontId="2" fillId="3" borderId="9" xfId="0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9" xfId="0" applyNumberFormat="1" applyFont="1" applyBorder="1" applyAlignment="1">
      <alignment horizontal="left" vertical="center" wrapText="1"/>
    </xf>
    <xf numFmtId="14" fontId="2" fillId="0" borderId="9" xfId="0" applyNumberFormat="1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/>
    <xf numFmtId="0" fontId="3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/>
    <xf numFmtId="3" fontId="2" fillId="2" borderId="9" xfId="0" applyNumberFormat="1" applyFont="1" applyFill="1" applyBorder="1" applyAlignment="1">
      <alignment horizontal="right"/>
    </xf>
    <xf numFmtId="164" fontId="2" fillId="2" borderId="9" xfId="1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 wrapText="1"/>
    </xf>
    <xf numFmtId="3" fontId="2" fillId="2" borderId="9" xfId="0" applyNumberFormat="1" applyFont="1" applyFill="1" applyBorder="1" applyAlignment="1">
      <alignment horizontal="center" wrapText="1"/>
    </xf>
    <xf numFmtId="9" fontId="2" fillId="2" borderId="9" xfId="0" applyNumberFormat="1" applyFont="1" applyFill="1" applyBorder="1"/>
    <xf numFmtId="3" fontId="2" fillId="2" borderId="9" xfId="0" applyNumberFormat="1" applyFont="1" applyFill="1" applyBorder="1" applyAlignment="1">
      <alignment horizontal="right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3" fontId="2" fillId="2" borderId="9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2" borderId="9" xfId="0" applyFont="1" applyFill="1" applyBorder="1"/>
    <xf numFmtId="165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16" fontId="2" fillId="2" borderId="9" xfId="0" applyNumberFormat="1" applyFont="1" applyFill="1" applyBorder="1"/>
    <xf numFmtId="3" fontId="9" fillId="2" borderId="0" xfId="0" applyNumberFormat="1" applyFont="1" applyFill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2" fillId="0" borderId="13" xfId="0" applyFont="1" applyBorder="1"/>
    <xf numFmtId="14" fontId="2" fillId="4" borderId="9" xfId="0" applyNumberFormat="1" applyFont="1" applyFill="1" applyBorder="1" applyAlignment="1">
      <alignment horizontal="center"/>
    </xf>
    <xf numFmtId="0" fontId="2" fillId="0" borderId="9" xfId="0" applyFont="1" applyBorder="1"/>
    <xf numFmtId="164" fontId="2" fillId="0" borderId="9" xfId="1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14" fontId="2" fillId="0" borderId="9" xfId="0" applyNumberFormat="1" applyFont="1" applyBorder="1"/>
    <xf numFmtId="14" fontId="2" fillId="0" borderId="0" xfId="0" applyNumberFormat="1" applyFont="1"/>
    <xf numFmtId="0" fontId="2" fillId="2" borderId="12" xfId="0" applyFont="1" applyFill="1" applyBorder="1"/>
    <xf numFmtId="14" fontId="2" fillId="2" borderId="12" xfId="0" applyNumberFormat="1" applyFont="1" applyFill="1" applyBorder="1"/>
    <xf numFmtId="14" fontId="2" fillId="2" borderId="12" xfId="0" applyNumberFormat="1" applyFont="1" applyFill="1" applyBorder="1" applyAlignment="1">
      <alignment horizontal="right"/>
    </xf>
    <xf numFmtId="0" fontId="2" fillId="3" borderId="9" xfId="2" applyFont="1" applyFill="1" applyBorder="1"/>
    <xf numFmtId="0" fontId="3" fillId="3" borderId="9" xfId="2" applyFont="1" applyFill="1" applyBorder="1"/>
    <xf numFmtId="0" fontId="2" fillId="3" borderId="9" xfId="2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2" fillId="2" borderId="9" xfId="2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left"/>
    </xf>
    <xf numFmtId="14" fontId="2" fillId="2" borderId="0" xfId="2" applyNumberFormat="1" applyFont="1" applyFill="1" applyAlignment="1">
      <alignment horizontal="center"/>
    </xf>
    <xf numFmtId="43" fontId="2" fillId="2" borderId="9" xfId="1" applyFont="1" applyFill="1" applyBorder="1"/>
    <xf numFmtId="164" fontId="2" fillId="2" borderId="9" xfId="1" applyNumberFormat="1" applyFont="1" applyFill="1" applyBorder="1"/>
    <xf numFmtId="0" fontId="2" fillId="2" borderId="9" xfId="0" applyFont="1" applyFill="1" applyBorder="1" applyAlignment="1">
      <alignment horizontal="left"/>
    </xf>
    <xf numFmtId="14" fontId="2" fillId="2" borderId="9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/>
    <xf numFmtId="0" fontId="3" fillId="5" borderId="9" xfId="0" applyFont="1" applyFill="1" applyBorder="1"/>
    <xf numFmtId="0" fontId="2" fillId="5" borderId="9" xfId="2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4" fontId="2" fillId="5" borderId="9" xfId="0" applyNumberFormat="1" applyFont="1" applyFill="1" applyBorder="1"/>
    <xf numFmtId="0" fontId="2" fillId="5" borderId="9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left"/>
    </xf>
    <xf numFmtId="0" fontId="2" fillId="5" borderId="0" xfId="0" applyFont="1" applyFill="1"/>
    <xf numFmtId="14" fontId="2" fillId="5" borderId="9" xfId="0" applyNumberFormat="1" applyFont="1" applyFill="1" applyBorder="1" applyAlignment="1">
      <alignment horizontal="left"/>
    </xf>
    <xf numFmtId="164" fontId="2" fillId="5" borderId="9" xfId="1" applyNumberFormat="1" applyFont="1" applyFill="1" applyBorder="1" applyAlignment="1">
      <alignment horizontal="right"/>
    </xf>
    <xf numFmtId="3" fontId="2" fillId="5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Alignment="1">
      <alignment horizontal="center" vertical="center"/>
    </xf>
  </cellXfs>
  <cellStyles count="7">
    <cellStyle name="Comma" xfId="1" builtinId="3"/>
    <cellStyle name="Comma 2" xfId="4" xr:uid="{2B8F6527-1865-4BDB-8214-7FF8213578C6}"/>
    <cellStyle name="Comma 2 2" xfId="6" xr:uid="{27303814-05DD-4B84-8EA7-F1DA82E67143}"/>
    <cellStyle name="Normal" xfId="0" builtinId="0"/>
    <cellStyle name="Normal 2" xfId="2" xr:uid="{F78E1D44-7F59-4394-A5B5-C0775B095FC9}"/>
    <cellStyle name="Normal 3" xfId="5" xr:uid="{E990C2D7-78CF-4CDC-A6D6-F3684B4A508E}"/>
    <cellStyle name="Normal 4" xfId="3" xr:uid="{905F76A8-BB36-4B90-9FF6-5014A0237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F4592-4F67-45F4-82B2-86973214DE04}">
  <dimension ref="A2:AK5227"/>
  <sheetViews>
    <sheetView tabSelected="1" zoomScale="115" zoomScaleNormal="115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N30" sqref="N30"/>
    </sheetView>
  </sheetViews>
  <sheetFormatPr defaultRowHeight="11.25" x14ac:dyDescent="0.2"/>
  <cols>
    <col min="1" max="1" width="3.28515625" style="31" customWidth="1"/>
    <col min="2" max="2" width="20.28515625" style="31" customWidth="1"/>
    <col min="3" max="3" width="23" style="31" customWidth="1"/>
    <col min="4" max="5" width="5.28515625" style="31" customWidth="1"/>
    <col min="6" max="6" width="12.140625" style="31" customWidth="1"/>
    <col min="7" max="7" width="5" style="31" customWidth="1"/>
    <col min="8" max="8" width="4.85546875" style="31" customWidth="1"/>
    <col min="9" max="9" width="11.85546875" style="31" customWidth="1"/>
    <col min="10" max="10" width="15.5703125" style="32" customWidth="1"/>
    <col min="11" max="11" width="16.85546875" style="32" customWidth="1"/>
    <col min="12" max="12" width="19.7109375" style="32" customWidth="1"/>
    <col min="13" max="13" width="20.7109375" style="31" customWidth="1"/>
    <col min="14" max="14" width="20" style="33" customWidth="1"/>
    <col min="15" max="15" width="13.28515625" style="31" hidden="1" customWidth="1"/>
    <col min="16" max="16" width="5.7109375" style="31" hidden="1" customWidth="1"/>
    <col min="17" max="17" width="9" style="31" hidden="1" customWidth="1"/>
    <col min="18" max="18" width="12.7109375" style="31" hidden="1" customWidth="1"/>
    <col min="19" max="19" width="6.85546875" style="31" hidden="1" customWidth="1"/>
    <col min="20" max="20" width="5.5703125" style="31" hidden="1" customWidth="1"/>
    <col min="21" max="21" width="6.140625" style="31" hidden="1" customWidth="1"/>
    <col min="22" max="22" width="5.7109375" style="31" hidden="1" customWidth="1"/>
    <col min="23" max="23" width="8.42578125" style="31" hidden="1" customWidth="1"/>
    <col min="24" max="24" width="8" style="31" hidden="1" customWidth="1"/>
    <col min="25" max="25" width="6.42578125" style="31" hidden="1" customWidth="1"/>
    <col min="26" max="26" width="5.5703125" style="31" hidden="1" customWidth="1"/>
    <col min="27" max="27" width="6.28515625" style="31" hidden="1" customWidth="1"/>
    <col min="28" max="28" width="12.140625" style="31" customWidth="1"/>
    <col min="29" max="16384" width="9.140625" style="31"/>
  </cols>
  <sheetData>
    <row r="2" spans="1:27" x14ac:dyDescent="0.2">
      <c r="C2" s="34" t="s">
        <v>64</v>
      </c>
    </row>
    <row r="3" spans="1:27" x14ac:dyDescent="0.2">
      <c r="C3" s="34"/>
      <c r="L3" s="35"/>
    </row>
    <row r="4" spans="1:27" ht="12.75" customHeight="1" x14ac:dyDescent="0.2">
      <c r="A4" s="73" t="s">
        <v>0</v>
      </c>
      <c r="B4" s="64" t="s">
        <v>65</v>
      </c>
      <c r="C4" s="64" t="s">
        <v>66</v>
      </c>
      <c r="D4" s="70" t="s">
        <v>67</v>
      </c>
      <c r="E4" s="70" t="s">
        <v>1</v>
      </c>
      <c r="F4" s="70" t="s">
        <v>2</v>
      </c>
      <c r="G4" s="66" t="s">
        <v>68</v>
      </c>
      <c r="H4" s="67"/>
      <c r="I4" s="70" t="s">
        <v>69</v>
      </c>
      <c r="J4" s="36"/>
      <c r="K4" s="64" t="s">
        <v>71</v>
      </c>
      <c r="L4" s="64" t="s">
        <v>72</v>
      </c>
      <c r="M4" s="64" t="s">
        <v>73</v>
      </c>
      <c r="N4" s="64" t="s">
        <v>74</v>
      </c>
    </row>
    <row r="5" spans="1:27" ht="70.5" customHeight="1" thickBot="1" x14ac:dyDescent="0.25">
      <c r="A5" s="74"/>
      <c r="B5" s="72"/>
      <c r="C5" s="72"/>
      <c r="D5" s="71"/>
      <c r="E5" s="71"/>
      <c r="F5" s="71"/>
      <c r="G5" s="68"/>
      <c r="H5" s="69"/>
      <c r="I5" s="71"/>
      <c r="J5" s="37" t="s">
        <v>70</v>
      </c>
      <c r="K5" s="72"/>
      <c r="L5" s="65"/>
      <c r="M5" s="72"/>
      <c r="N5" s="65"/>
      <c r="O5" s="10"/>
      <c r="P5" s="10"/>
      <c r="Q5" s="10"/>
      <c r="R5" s="10"/>
      <c r="V5" s="52"/>
      <c r="Z5" s="52"/>
    </row>
    <row r="6" spans="1:27" ht="13.5" customHeight="1" thickBot="1" x14ac:dyDescent="0.25">
      <c r="A6" s="63">
        <v>1</v>
      </c>
      <c r="B6" s="38" t="s">
        <v>4</v>
      </c>
      <c r="C6" s="16" t="s">
        <v>5</v>
      </c>
      <c r="D6" s="14">
        <v>3013</v>
      </c>
      <c r="E6" s="14"/>
      <c r="F6" s="14"/>
      <c r="G6" s="19">
        <v>12</v>
      </c>
      <c r="H6" s="14" t="s">
        <v>3</v>
      </c>
      <c r="I6" s="19">
        <v>1.35</v>
      </c>
      <c r="J6" s="20">
        <v>10000</v>
      </c>
      <c r="K6" s="20">
        <f>+L6*J6</f>
        <v>4399540000</v>
      </c>
      <c r="L6" s="20">
        <f>3000000-2560046</f>
        <v>439954</v>
      </c>
      <c r="M6" s="39" t="s">
        <v>100</v>
      </c>
      <c r="N6" s="40" t="s">
        <v>75</v>
      </c>
      <c r="O6" s="41"/>
      <c r="P6" s="41"/>
      <c r="Q6" s="41"/>
      <c r="R6" s="53"/>
      <c r="S6" s="53"/>
      <c r="T6" s="53"/>
      <c r="U6" s="54"/>
      <c r="V6" s="53"/>
      <c r="W6" s="53"/>
      <c r="X6" s="53"/>
      <c r="Y6" s="54"/>
      <c r="Z6" s="53"/>
      <c r="AA6" s="55"/>
    </row>
    <row r="7" spans="1:27" ht="25.5" customHeight="1" x14ac:dyDescent="0.2">
      <c r="A7" s="63">
        <v>2</v>
      </c>
      <c r="B7" s="19" t="s">
        <v>6</v>
      </c>
      <c r="C7" s="16" t="s">
        <v>7</v>
      </c>
      <c r="D7" s="14">
        <v>3014</v>
      </c>
      <c r="E7" s="14"/>
      <c r="F7" s="14"/>
      <c r="G7" s="19">
        <v>6</v>
      </c>
      <c r="H7" s="19" t="s">
        <v>8</v>
      </c>
      <c r="I7" s="42" t="s">
        <v>9</v>
      </c>
      <c r="J7" s="20">
        <v>10000</v>
      </c>
      <c r="K7" s="28">
        <f>J7*L7</f>
        <v>500000000</v>
      </c>
      <c r="L7" s="25">
        <v>50000</v>
      </c>
      <c r="M7" s="59" t="s">
        <v>10</v>
      </c>
      <c r="N7" s="30" t="s">
        <v>75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x14ac:dyDescent="0.2">
      <c r="A8" s="63">
        <v>3</v>
      </c>
      <c r="B8" s="19" t="s">
        <v>11</v>
      </c>
      <c r="C8" s="16" t="s">
        <v>12</v>
      </c>
      <c r="D8" s="14">
        <v>3015</v>
      </c>
      <c r="E8" s="14"/>
      <c r="F8" s="14" t="s">
        <v>13</v>
      </c>
      <c r="G8" s="19">
        <v>12</v>
      </c>
      <c r="H8" s="19" t="s">
        <v>8</v>
      </c>
      <c r="I8" s="19" t="s">
        <v>14</v>
      </c>
      <c r="J8" s="21">
        <v>100000</v>
      </c>
      <c r="K8" s="21">
        <v>6000000000</v>
      </c>
      <c r="L8" s="25">
        <v>60000</v>
      </c>
      <c r="M8" s="26" t="s">
        <v>15</v>
      </c>
      <c r="N8" s="30" t="s">
        <v>75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x14ac:dyDescent="0.2">
      <c r="A9" s="63">
        <v>4</v>
      </c>
      <c r="B9" s="19" t="s">
        <v>16</v>
      </c>
      <c r="C9" s="16" t="s">
        <v>17</v>
      </c>
      <c r="D9" s="14">
        <v>3016</v>
      </c>
      <c r="E9" s="14"/>
      <c r="F9" s="14" t="s">
        <v>18</v>
      </c>
      <c r="G9" s="19">
        <v>12</v>
      </c>
      <c r="H9" s="19" t="s">
        <v>19</v>
      </c>
      <c r="I9" s="24" t="s">
        <v>20</v>
      </c>
      <c r="J9" s="20">
        <v>100000</v>
      </c>
      <c r="K9" s="21">
        <v>5000000000</v>
      </c>
      <c r="L9" s="25">
        <v>50000</v>
      </c>
      <c r="M9" s="26" t="s">
        <v>15</v>
      </c>
      <c r="N9" s="30" t="s">
        <v>75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x14ac:dyDescent="0.2">
      <c r="A10" s="63">
        <v>5</v>
      </c>
      <c r="B10" s="19" t="s">
        <v>21</v>
      </c>
      <c r="C10" s="16" t="s">
        <v>22</v>
      </c>
      <c r="D10" s="14">
        <v>3017</v>
      </c>
      <c r="E10" s="14" t="s">
        <v>23</v>
      </c>
      <c r="F10" s="14" t="s">
        <v>24</v>
      </c>
      <c r="G10" s="19">
        <v>24</v>
      </c>
      <c r="H10" s="19" t="s">
        <v>8</v>
      </c>
      <c r="I10" s="24" t="s">
        <v>25</v>
      </c>
      <c r="J10" s="20">
        <v>100000</v>
      </c>
      <c r="K10" s="21">
        <v>8000000000</v>
      </c>
      <c r="L10" s="25">
        <v>80000</v>
      </c>
      <c r="M10" s="26" t="s">
        <v>26</v>
      </c>
      <c r="N10" s="30" t="s">
        <v>75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x14ac:dyDescent="0.2">
      <c r="A11" s="63">
        <v>6</v>
      </c>
      <c r="B11" s="19" t="s">
        <v>27</v>
      </c>
      <c r="C11" s="16" t="s">
        <v>28</v>
      </c>
      <c r="D11" s="14">
        <v>3018</v>
      </c>
      <c r="E11" s="14" t="s">
        <v>29</v>
      </c>
      <c r="F11" s="14" t="s">
        <v>30</v>
      </c>
      <c r="G11" s="19">
        <v>24</v>
      </c>
      <c r="H11" s="19" t="s">
        <v>8</v>
      </c>
      <c r="I11" s="24" t="s">
        <v>31</v>
      </c>
      <c r="J11" s="20">
        <v>100000</v>
      </c>
      <c r="K11" s="21">
        <f>L11*J11</f>
        <v>236551700000</v>
      </c>
      <c r="L11" s="25">
        <v>2365517</v>
      </c>
      <c r="M11" s="26" t="s">
        <v>26</v>
      </c>
      <c r="N11" s="30" t="s">
        <v>75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x14ac:dyDescent="0.2">
      <c r="A12" s="63">
        <v>7</v>
      </c>
      <c r="B12" s="19" t="s">
        <v>27</v>
      </c>
      <c r="C12" s="16" t="s">
        <v>32</v>
      </c>
      <c r="D12" s="14">
        <v>3019</v>
      </c>
      <c r="E12" s="27" t="s">
        <v>33</v>
      </c>
      <c r="F12" s="14" t="s">
        <v>30</v>
      </c>
      <c r="G12" s="19">
        <v>24</v>
      </c>
      <c r="H12" s="19" t="s">
        <v>8</v>
      </c>
      <c r="I12" s="19" t="s">
        <v>34</v>
      </c>
      <c r="J12" s="28">
        <v>100</v>
      </c>
      <c r="K12" s="29">
        <f>L12*J12</f>
        <v>39012200</v>
      </c>
      <c r="L12" s="21">
        <v>390122</v>
      </c>
      <c r="M12" s="26" t="s">
        <v>26</v>
      </c>
      <c r="N12" s="30" t="s">
        <v>75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x14ac:dyDescent="0.2">
      <c r="A13" s="63">
        <v>8</v>
      </c>
      <c r="B13" s="19" t="s">
        <v>16</v>
      </c>
      <c r="C13" s="16" t="s">
        <v>17</v>
      </c>
      <c r="D13" s="14">
        <v>3020</v>
      </c>
      <c r="E13" s="14"/>
      <c r="F13" s="14" t="s">
        <v>35</v>
      </c>
      <c r="G13" s="19">
        <v>24</v>
      </c>
      <c r="H13" s="19" t="s">
        <v>8</v>
      </c>
      <c r="I13" s="19" t="s">
        <v>36</v>
      </c>
      <c r="J13" s="21">
        <v>100000</v>
      </c>
      <c r="K13" s="21">
        <v>5000000000</v>
      </c>
      <c r="L13" s="25">
        <v>50000</v>
      </c>
      <c r="M13" s="26" t="s">
        <v>26</v>
      </c>
      <c r="N13" s="30" t="s">
        <v>75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x14ac:dyDescent="0.2">
      <c r="A14" s="63">
        <v>9</v>
      </c>
      <c r="B14" s="19" t="s">
        <v>21</v>
      </c>
      <c r="C14" s="16" t="s">
        <v>37</v>
      </c>
      <c r="D14" s="14">
        <v>3021</v>
      </c>
      <c r="E14" s="14" t="s">
        <v>23</v>
      </c>
      <c r="F14" s="14" t="s">
        <v>38</v>
      </c>
      <c r="G14" s="19">
        <v>24</v>
      </c>
      <c r="H14" s="19" t="s">
        <v>8</v>
      </c>
      <c r="I14" s="19" t="s">
        <v>25</v>
      </c>
      <c r="J14" s="21">
        <v>100000</v>
      </c>
      <c r="K14" s="21">
        <f>L14*J14</f>
        <v>6000000000</v>
      </c>
      <c r="L14" s="25">
        <v>60000</v>
      </c>
      <c r="M14" s="26" t="s">
        <v>26</v>
      </c>
      <c r="N14" s="30" t="s">
        <v>75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61">
        <v>10</v>
      </c>
      <c r="B15" s="2" t="s">
        <v>27</v>
      </c>
      <c r="C15" s="3" t="s">
        <v>39</v>
      </c>
      <c r="D15" s="1">
        <v>3022</v>
      </c>
      <c r="E15" s="4" t="s">
        <v>29</v>
      </c>
      <c r="F15" s="1" t="s">
        <v>40</v>
      </c>
      <c r="G15" s="2">
        <v>36</v>
      </c>
      <c r="H15" s="2" t="s">
        <v>8</v>
      </c>
      <c r="I15" s="2" t="s">
        <v>25</v>
      </c>
      <c r="J15" s="5">
        <v>100000</v>
      </c>
      <c r="K15" s="6">
        <f>L15*J15</f>
        <v>164471100000</v>
      </c>
      <c r="L15" s="7">
        <v>1644711</v>
      </c>
      <c r="M15" s="8" t="s">
        <v>26</v>
      </c>
      <c r="N15" s="9" t="s">
        <v>41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63">
        <v>11</v>
      </c>
      <c r="B16" s="19" t="s">
        <v>27</v>
      </c>
      <c r="C16" s="16" t="s">
        <v>42</v>
      </c>
      <c r="D16" s="14">
        <v>3023</v>
      </c>
      <c r="E16" s="27" t="s">
        <v>33</v>
      </c>
      <c r="F16" s="14" t="s">
        <v>40</v>
      </c>
      <c r="G16" s="19">
        <v>24</v>
      </c>
      <c r="H16" s="19" t="s">
        <v>8</v>
      </c>
      <c r="I16" s="19" t="s">
        <v>43</v>
      </c>
      <c r="J16" s="20">
        <v>100</v>
      </c>
      <c r="K16" s="21">
        <f>L16*J16</f>
        <v>13319900</v>
      </c>
      <c r="L16" s="25">
        <v>133199</v>
      </c>
      <c r="M16" s="26" t="s">
        <v>26</v>
      </c>
      <c r="N16" s="30" t="s">
        <v>75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37" x14ac:dyDescent="0.2">
      <c r="A17" s="63">
        <v>12</v>
      </c>
      <c r="B17" s="19" t="s">
        <v>21</v>
      </c>
      <c r="C17" s="16" t="s">
        <v>44</v>
      </c>
      <c r="D17" s="17">
        <v>3024</v>
      </c>
      <c r="E17" s="14" t="s">
        <v>23</v>
      </c>
      <c r="F17" s="14" t="s">
        <v>45</v>
      </c>
      <c r="G17" s="19">
        <v>24</v>
      </c>
      <c r="H17" s="19" t="s">
        <v>8</v>
      </c>
      <c r="I17" s="19" t="s">
        <v>25</v>
      </c>
      <c r="J17" s="20">
        <v>100000</v>
      </c>
      <c r="K17" s="21">
        <f>L17*J17</f>
        <v>6000000000</v>
      </c>
      <c r="L17" s="25">
        <v>60000</v>
      </c>
      <c r="M17" s="26" t="s">
        <v>26</v>
      </c>
      <c r="N17" s="30" t="s">
        <v>75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37" ht="22.5" x14ac:dyDescent="0.2">
      <c r="A18" s="63">
        <v>13</v>
      </c>
      <c r="B18" s="15" t="s">
        <v>46</v>
      </c>
      <c r="C18" s="16" t="s">
        <v>47</v>
      </c>
      <c r="D18" s="17">
        <v>3025</v>
      </c>
      <c r="E18" s="14" t="s">
        <v>48</v>
      </c>
      <c r="F18" s="18" t="s">
        <v>49</v>
      </c>
      <c r="G18" s="19">
        <v>12</v>
      </c>
      <c r="H18" s="19" t="s">
        <v>8</v>
      </c>
      <c r="I18" s="19" t="s">
        <v>36</v>
      </c>
      <c r="J18" s="20">
        <v>100000</v>
      </c>
      <c r="K18" s="21">
        <v>1000000000</v>
      </c>
      <c r="L18" s="22">
        <v>10000</v>
      </c>
      <c r="M18" s="23" t="s">
        <v>50</v>
      </c>
      <c r="N18" s="30" t="s">
        <v>75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37" x14ac:dyDescent="0.2">
      <c r="A19" s="61">
        <v>14</v>
      </c>
      <c r="B19" s="2" t="s">
        <v>27</v>
      </c>
      <c r="C19" s="3" t="s">
        <v>51</v>
      </c>
      <c r="D19" s="1">
        <v>3026</v>
      </c>
      <c r="E19" s="10" t="s">
        <v>29</v>
      </c>
      <c r="F19" s="11">
        <v>44516</v>
      </c>
      <c r="G19" s="2">
        <v>36</v>
      </c>
      <c r="H19" s="2" t="s">
        <v>8</v>
      </c>
      <c r="I19" s="2" t="s">
        <v>31</v>
      </c>
      <c r="J19" s="5">
        <v>100000</v>
      </c>
      <c r="K19" s="6">
        <f>L19*J19</f>
        <v>142404600000</v>
      </c>
      <c r="L19" s="7">
        <v>1424046</v>
      </c>
      <c r="M19" s="8" t="s">
        <v>26</v>
      </c>
      <c r="N19" s="12">
        <v>45607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37" x14ac:dyDescent="0.2">
      <c r="A20" s="63">
        <v>15</v>
      </c>
      <c r="B20" s="19" t="s">
        <v>16</v>
      </c>
      <c r="C20" s="16" t="s">
        <v>52</v>
      </c>
      <c r="D20" s="14">
        <v>3027</v>
      </c>
      <c r="E20" s="14" t="s">
        <v>53</v>
      </c>
      <c r="F20" s="75">
        <v>44532</v>
      </c>
      <c r="G20" s="19">
        <v>24</v>
      </c>
      <c r="H20" s="19" t="s">
        <v>8</v>
      </c>
      <c r="I20" s="19" t="s">
        <v>36</v>
      </c>
      <c r="J20" s="20">
        <v>100000</v>
      </c>
      <c r="K20" s="21">
        <f>L20*J20</f>
        <v>2500000000</v>
      </c>
      <c r="L20" s="25">
        <v>25000</v>
      </c>
      <c r="M20" s="26" t="s">
        <v>26</v>
      </c>
      <c r="N20" s="30" t="s">
        <v>75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37" x14ac:dyDescent="0.2">
      <c r="A21" s="63">
        <v>16</v>
      </c>
      <c r="B21" s="19" t="s">
        <v>16</v>
      </c>
      <c r="C21" s="16" t="s">
        <v>54</v>
      </c>
      <c r="D21" s="14">
        <v>3029</v>
      </c>
      <c r="E21" s="14" t="s">
        <v>55</v>
      </c>
      <c r="F21" s="75">
        <v>44656</v>
      </c>
      <c r="G21" s="19">
        <v>24</v>
      </c>
      <c r="H21" s="19" t="s">
        <v>8</v>
      </c>
      <c r="I21" s="19" t="s">
        <v>56</v>
      </c>
      <c r="J21" s="20">
        <v>100000</v>
      </c>
      <c r="K21" s="21">
        <v>3100000000</v>
      </c>
      <c r="L21" s="25">
        <v>31000</v>
      </c>
      <c r="M21" s="26" t="s">
        <v>26</v>
      </c>
      <c r="N21" s="30" t="s">
        <v>75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37" s="46" customFormat="1" ht="10.5" customHeight="1" x14ac:dyDescent="0.2">
      <c r="A22" s="63">
        <v>17</v>
      </c>
      <c r="B22" s="19" t="s">
        <v>27</v>
      </c>
      <c r="C22" s="16" t="s">
        <v>57</v>
      </c>
      <c r="D22" s="14">
        <v>3030</v>
      </c>
      <c r="E22" s="14" t="s">
        <v>29</v>
      </c>
      <c r="F22" s="77">
        <v>44694</v>
      </c>
      <c r="G22" s="19">
        <v>36</v>
      </c>
      <c r="H22" s="19" t="s">
        <v>8</v>
      </c>
      <c r="I22" s="19" t="s">
        <v>58</v>
      </c>
      <c r="J22" s="20">
        <v>100000</v>
      </c>
      <c r="K22" s="78">
        <v>76618200000</v>
      </c>
      <c r="L22" s="79">
        <v>766182</v>
      </c>
      <c r="M22" s="26" t="s">
        <v>26</v>
      </c>
      <c r="N22" s="30" t="s">
        <v>75</v>
      </c>
      <c r="O22" s="10"/>
      <c r="P22" s="10"/>
      <c r="Q22" s="10"/>
      <c r="R22" s="10"/>
      <c r="S22" s="31"/>
      <c r="T22" s="31"/>
      <c r="U22" s="31"/>
      <c r="V22" s="52"/>
      <c r="W22" s="31"/>
      <c r="X22" s="31"/>
      <c r="Y22" s="31"/>
      <c r="Z22" s="52"/>
      <c r="AA22" s="31"/>
    </row>
    <row r="23" spans="1:37" ht="10.5" customHeight="1" x14ac:dyDescent="0.2">
      <c r="A23" s="63">
        <v>18</v>
      </c>
      <c r="B23" s="19" t="s">
        <v>21</v>
      </c>
      <c r="C23" s="16" t="s">
        <v>59</v>
      </c>
      <c r="D23" s="14">
        <v>3031</v>
      </c>
      <c r="E23" s="14" t="s">
        <v>60</v>
      </c>
      <c r="F23" s="75">
        <v>44915</v>
      </c>
      <c r="G23" s="19">
        <v>12</v>
      </c>
      <c r="H23" s="19" t="s">
        <v>8</v>
      </c>
      <c r="I23" s="19" t="s">
        <v>61</v>
      </c>
      <c r="J23" s="21">
        <v>100000</v>
      </c>
      <c r="K23" s="21">
        <f>J23*100000</f>
        <v>10000000000</v>
      </c>
      <c r="L23" s="25">
        <v>100000</v>
      </c>
      <c r="M23" s="26" t="s">
        <v>62</v>
      </c>
      <c r="N23" s="30" t="s">
        <v>75</v>
      </c>
      <c r="O23" s="4"/>
      <c r="P23" s="4"/>
      <c r="Q23" s="4"/>
      <c r="R23" s="4"/>
      <c r="S23" s="48"/>
      <c r="T23" s="48"/>
      <c r="U23" s="48"/>
      <c r="V23" s="51"/>
      <c r="W23" s="48"/>
      <c r="X23" s="48"/>
      <c r="Y23" s="48"/>
      <c r="Z23" s="51"/>
      <c r="AA23" s="48"/>
    </row>
    <row r="24" spans="1:37" ht="10.5" customHeight="1" x14ac:dyDescent="0.2">
      <c r="A24" s="63">
        <v>19</v>
      </c>
      <c r="B24" s="19" t="s">
        <v>21</v>
      </c>
      <c r="C24" s="16" t="s">
        <v>81</v>
      </c>
      <c r="D24" s="14">
        <v>3032</v>
      </c>
      <c r="E24" s="14" t="s">
        <v>60</v>
      </c>
      <c r="F24" s="75">
        <v>44917</v>
      </c>
      <c r="G24" s="19">
        <v>12</v>
      </c>
      <c r="H24" s="19" t="s">
        <v>8</v>
      </c>
      <c r="I24" s="19" t="s">
        <v>61</v>
      </c>
      <c r="J24" s="21">
        <v>100000</v>
      </c>
      <c r="K24" s="21">
        <f>J24*100000</f>
        <v>10000000000</v>
      </c>
      <c r="L24" s="25">
        <v>100000</v>
      </c>
      <c r="M24" s="26" t="s">
        <v>62</v>
      </c>
      <c r="N24" s="30" t="s">
        <v>75</v>
      </c>
      <c r="O24" s="4"/>
      <c r="P24" s="4"/>
      <c r="Q24" s="4"/>
      <c r="R24" s="4"/>
      <c r="S24" s="48"/>
      <c r="T24" s="48"/>
      <c r="U24" s="48"/>
      <c r="V24" s="51"/>
      <c r="W24" s="48"/>
      <c r="X24" s="48"/>
      <c r="Y24" s="48"/>
      <c r="Z24" s="51"/>
      <c r="AA24" s="48"/>
    </row>
    <row r="25" spans="1:37" ht="10.5" customHeight="1" x14ac:dyDescent="0.2">
      <c r="A25" s="62">
        <v>20</v>
      </c>
      <c r="B25" s="2" t="s">
        <v>78</v>
      </c>
      <c r="C25" s="3" t="s">
        <v>76</v>
      </c>
      <c r="D25" s="1">
        <v>3033</v>
      </c>
      <c r="E25" s="4" t="s">
        <v>77</v>
      </c>
      <c r="F25" s="47">
        <v>44956</v>
      </c>
      <c r="G25" s="48">
        <v>18</v>
      </c>
      <c r="H25" s="48" t="s">
        <v>8</v>
      </c>
      <c r="I25" s="2" t="s">
        <v>79</v>
      </c>
      <c r="J25" s="6">
        <v>100000</v>
      </c>
      <c r="K25" s="49">
        <f>J25*L25</f>
        <v>8500000000</v>
      </c>
      <c r="L25" s="49">
        <v>85000</v>
      </c>
      <c r="M25" s="8" t="s">
        <v>62</v>
      </c>
      <c r="N25" s="13">
        <v>45503</v>
      </c>
      <c r="O25" s="10"/>
      <c r="P25" s="10"/>
      <c r="Q25" s="10"/>
      <c r="R25" s="10"/>
      <c r="V25" s="52"/>
      <c r="Z25" s="52"/>
    </row>
    <row r="26" spans="1:37" ht="10.5" customHeight="1" x14ac:dyDescent="0.2">
      <c r="A26" s="62">
        <v>21</v>
      </c>
      <c r="B26" s="56" t="s">
        <v>86</v>
      </c>
      <c r="C26" s="57" t="s">
        <v>87</v>
      </c>
      <c r="D26" s="1">
        <v>3034</v>
      </c>
      <c r="E26" s="4" t="s">
        <v>88</v>
      </c>
      <c r="F26" s="47">
        <v>45091</v>
      </c>
      <c r="G26" s="48">
        <v>18</v>
      </c>
      <c r="H26" s="48" t="s">
        <v>8</v>
      </c>
      <c r="I26" s="2" t="s">
        <v>98</v>
      </c>
      <c r="J26" s="6">
        <v>100000</v>
      </c>
      <c r="K26" s="49">
        <f>J26*L26</f>
        <v>8000000000</v>
      </c>
      <c r="L26" s="49">
        <v>80000</v>
      </c>
      <c r="M26" s="8" t="s">
        <v>26</v>
      </c>
      <c r="N26" s="13">
        <v>45639</v>
      </c>
      <c r="O26" s="10"/>
      <c r="P26" s="10"/>
      <c r="Q26" s="10"/>
      <c r="R26" s="10"/>
      <c r="V26" s="52"/>
      <c r="Z26" s="52"/>
    </row>
    <row r="27" spans="1:37" x14ac:dyDescent="0.2">
      <c r="A27" s="63">
        <v>22</v>
      </c>
      <c r="B27" s="19" t="s">
        <v>21</v>
      </c>
      <c r="C27" s="16" t="s">
        <v>80</v>
      </c>
      <c r="D27" s="80">
        <v>3035</v>
      </c>
      <c r="E27" s="14" t="s">
        <v>60</v>
      </c>
      <c r="F27" s="81">
        <v>45027</v>
      </c>
      <c r="G27" s="19">
        <v>12</v>
      </c>
      <c r="H27" s="19" t="s">
        <v>8</v>
      </c>
      <c r="I27" s="19" t="s">
        <v>61</v>
      </c>
      <c r="J27" s="21">
        <v>100000</v>
      </c>
      <c r="K27" s="21">
        <f>J27*100000</f>
        <v>10000000000</v>
      </c>
      <c r="L27" s="25">
        <v>100000</v>
      </c>
      <c r="M27" s="26" t="s">
        <v>62</v>
      </c>
      <c r="N27" s="76">
        <v>45392</v>
      </c>
    </row>
    <row r="28" spans="1:37" x14ac:dyDescent="0.2">
      <c r="A28" s="61">
        <v>23</v>
      </c>
      <c r="B28" s="2" t="s">
        <v>91</v>
      </c>
      <c r="C28" s="3" t="s">
        <v>92</v>
      </c>
      <c r="D28" s="50">
        <v>3036</v>
      </c>
      <c r="E28" s="4" t="s">
        <v>93</v>
      </c>
      <c r="F28" s="60">
        <v>45275</v>
      </c>
      <c r="G28" s="48">
        <v>36</v>
      </c>
      <c r="H28" s="48" t="s">
        <v>8</v>
      </c>
      <c r="I28" s="2" t="s">
        <v>104</v>
      </c>
      <c r="J28" s="49">
        <v>100000</v>
      </c>
      <c r="K28" s="49">
        <f>J28*L28</f>
        <v>17000000000</v>
      </c>
      <c r="L28" s="49">
        <v>170000</v>
      </c>
      <c r="M28" s="8" t="s">
        <v>62</v>
      </c>
      <c r="N28" s="13">
        <v>46371</v>
      </c>
    </row>
    <row r="29" spans="1:37" x14ac:dyDescent="0.2">
      <c r="A29" s="62">
        <v>24</v>
      </c>
      <c r="B29" s="2" t="s">
        <v>82</v>
      </c>
      <c r="C29" s="3" t="s">
        <v>83</v>
      </c>
      <c r="D29" s="58">
        <v>3037</v>
      </c>
      <c r="E29" s="4" t="s">
        <v>89</v>
      </c>
      <c r="F29" s="60">
        <v>45112</v>
      </c>
      <c r="G29" s="48">
        <v>12</v>
      </c>
      <c r="H29" s="48" t="s">
        <v>8</v>
      </c>
      <c r="I29" s="2" t="s">
        <v>61</v>
      </c>
      <c r="J29" s="49">
        <v>100000</v>
      </c>
      <c r="K29" s="49">
        <f>J29*L29</f>
        <v>20000000000</v>
      </c>
      <c r="L29" s="49">
        <v>200000</v>
      </c>
      <c r="M29" s="8" t="s">
        <v>62</v>
      </c>
      <c r="N29" s="13">
        <v>45477</v>
      </c>
    </row>
    <row r="30" spans="1:37" x14ac:dyDescent="0.2">
      <c r="A30" s="62">
        <v>25</v>
      </c>
      <c r="B30" s="2" t="s">
        <v>21</v>
      </c>
      <c r="C30" s="3" t="s">
        <v>84</v>
      </c>
      <c r="D30" s="58">
        <v>3038</v>
      </c>
      <c r="E30" s="4" t="s">
        <v>60</v>
      </c>
      <c r="F30" s="60">
        <v>45112</v>
      </c>
      <c r="G30" s="48">
        <v>12</v>
      </c>
      <c r="H30" s="48" t="s">
        <v>8</v>
      </c>
      <c r="I30" s="2" t="s">
        <v>61</v>
      </c>
      <c r="J30" s="49">
        <v>100000</v>
      </c>
      <c r="K30" s="49">
        <f>J30*L30</f>
        <v>10000000000</v>
      </c>
      <c r="L30" s="49">
        <v>100000</v>
      </c>
      <c r="M30" s="8" t="s">
        <v>62</v>
      </c>
      <c r="N30" s="13">
        <v>45477</v>
      </c>
      <c r="AB30" s="94"/>
      <c r="AC30" s="94"/>
      <c r="AD30" s="94"/>
      <c r="AE30" s="94"/>
      <c r="AF30" s="94"/>
      <c r="AG30" s="94"/>
      <c r="AH30" s="94"/>
      <c r="AI30" s="94"/>
      <c r="AJ30" s="94"/>
      <c r="AK30" s="94"/>
    </row>
    <row r="31" spans="1:37" s="90" customFormat="1" x14ac:dyDescent="0.2">
      <c r="A31" s="82">
        <v>26</v>
      </c>
      <c r="B31" s="83" t="s">
        <v>95</v>
      </c>
      <c r="C31" s="84" t="s">
        <v>96</v>
      </c>
      <c r="D31" s="85">
        <v>3039</v>
      </c>
      <c r="E31" s="86" t="s">
        <v>97</v>
      </c>
      <c r="F31" s="91" t="s">
        <v>94</v>
      </c>
      <c r="G31" s="83">
        <v>12</v>
      </c>
      <c r="H31" s="83" t="s">
        <v>8</v>
      </c>
      <c r="I31" s="83" t="s">
        <v>99</v>
      </c>
      <c r="J31" s="92">
        <v>100000</v>
      </c>
      <c r="K31" s="92">
        <f>J31*L31</f>
        <v>9000000000</v>
      </c>
      <c r="L31" s="92">
        <v>90000</v>
      </c>
      <c r="M31" s="93" t="s">
        <v>62</v>
      </c>
      <c r="N31" s="89"/>
      <c r="AB31" s="94"/>
      <c r="AC31" s="94"/>
      <c r="AD31" s="94"/>
      <c r="AE31" s="94"/>
      <c r="AF31" s="94"/>
      <c r="AG31" s="94"/>
      <c r="AH31" s="94"/>
      <c r="AI31" s="94"/>
      <c r="AJ31" s="94"/>
      <c r="AK31" s="94"/>
    </row>
    <row r="32" spans="1:37" x14ac:dyDescent="0.2">
      <c r="A32" s="61">
        <v>27</v>
      </c>
      <c r="B32" s="2" t="s">
        <v>16</v>
      </c>
      <c r="C32" s="3" t="s">
        <v>17</v>
      </c>
      <c r="D32" s="58">
        <v>3040</v>
      </c>
      <c r="E32" s="4" t="s">
        <v>90</v>
      </c>
      <c r="F32" s="60">
        <v>45177</v>
      </c>
      <c r="G32" s="48">
        <v>24</v>
      </c>
      <c r="H32" s="48" t="s">
        <v>8</v>
      </c>
      <c r="I32" s="2" t="s">
        <v>61</v>
      </c>
      <c r="J32" s="49">
        <v>100000</v>
      </c>
      <c r="K32" s="49">
        <f>J32*L32</f>
        <v>9000000000</v>
      </c>
      <c r="L32" s="49">
        <v>90000</v>
      </c>
      <c r="M32" s="8" t="s">
        <v>62</v>
      </c>
      <c r="N32" s="13">
        <v>45907</v>
      </c>
      <c r="AB32" s="94"/>
      <c r="AC32" s="94"/>
      <c r="AD32" s="94"/>
      <c r="AE32" s="94"/>
      <c r="AF32" s="94"/>
      <c r="AG32" s="94"/>
      <c r="AH32" s="94"/>
      <c r="AI32" s="94"/>
      <c r="AJ32" s="94"/>
      <c r="AK32" s="94"/>
    </row>
    <row r="33" spans="1:37" x14ac:dyDescent="0.2">
      <c r="A33" s="62">
        <v>28</v>
      </c>
      <c r="B33" s="2" t="s">
        <v>21</v>
      </c>
      <c r="C33" s="3" t="s">
        <v>85</v>
      </c>
      <c r="D33" s="58">
        <v>3041</v>
      </c>
      <c r="E33" s="4" t="s">
        <v>60</v>
      </c>
      <c r="F33" s="60">
        <v>45163</v>
      </c>
      <c r="G33" s="48">
        <v>12</v>
      </c>
      <c r="H33" s="48" t="s">
        <v>8</v>
      </c>
      <c r="I33" s="2" t="s">
        <v>61</v>
      </c>
      <c r="J33" s="49">
        <v>100000</v>
      </c>
      <c r="K33" s="49">
        <f>J33*L33</f>
        <v>10000000000</v>
      </c>
      <c r="L33" s="49">
        <v>100000</v>
      </c>
      <c r="M33" s="8" t="s">
        <v>62</v>
      </c>
      <c r="N33" s="13">
        <v>45528</v>
      </c>
      <c r="AB33" s="94"/>
      <c r="AC33" s="94"/>
      <c r="AD33" s="94"/>
      <c r="AE33" s="94"/>
      <c r="AF33" s="94"/>
      <c r="AG33" s="94"/>
      <c r="AH33" s="94"/>
      <c r="AI33" s="94"/>
      <c r="AJ33" s="94"/>
      <c r="AK33" s="94"/>
    </row>
    <row r="34" spans="1:37" s="90" customFormat="1" x14ac:dyDescent="0.2">
      <c r="A34" s="82">
        <v>29</v>
      </c>
      <c r="B34" s="83" t="s">
        <v>101</v>
      </c>
      <c r="C34" s="84" t="s">
        <v>102</v>
      </c>
      <c r="D34" s="85">
        <v>3042</v>
      </c>
      <c r="E34" s="86" t="s">
        <v>103</v>
      </c>
      <c r="F34" s="87" t="s">
        <v>94</v>
      </c>
      <c r="G34" s="83"/>
      <c r="H34" s="83"/>
      <c r="I34" s="83"/>
      <c r="J34" s="88"/>
      <c r="K34" s="88"/>
      <c r="L34" s="88"/>
      <c r="M34" s="83"/>
      <c r="N34" s="89"/>
      <c r="AB34" s="94"/>
      <c r="AC34" s="94"/>
      <c r="AD34" s="94"/>
      <c r="AE34" s="94"/>
      <c r="AF34" s="94"/>
      <c r="AG34" s="94"/>
      <c r="AH34" s="94"/>
      <c r="AI34" s="94"/>
      <c r="AJ34" s="94"/>
      <c r="AK34" s="94"/>
    </row>
    <row r="35" spans="1:37" x14ac:dyDescent="0.2">
      <c r="A35" s="62">
        <v>30</v>
      </c>
      <c r="B35" s="2" t="s">
        <v>82</v>
      </c>
      <c r="C35" s="3" t="s">
        <v>105</v>
      </c>
      <c r="D35" s="58">
        <v>3043</v>
      </c>
      <c r="E35" s="4" t="s">
        <v>106</v>
      </c>
      <c r="F35" s="60">
        <v>45216</v>
      </c>
      <c r="G35" s="48">
        <v>12</v>
      </c>
      <c r="H35" s="48" t="s">
        <v>8</v>
      </c>
      <c r="I35" s="2" t="s">
        <v>14</v>
      </c>
      <c r="J35" s="49">
        <v>100000</v>
      </c>
      <c r="K35" s="49">
        <f>J35*L35</f>
        <v>15000000000</v>
      </c>
      <c r="L35" s="49">
        <v>150000</v>
      </c>
      <c r="M35" s="8" t="s">
        <v>107</v>
      </c>
      <c r="N35" s="13">
        <v>45582</v>
      </c>
      <c r="AB35" s="94"/>
      <c r="AC35" s="94"/>
      <c r="AD35" s="94"/>
      <c r="AE35" s="94"/>
      <c r="AF35" s="94"/>
      <c r="AG35" s="94"/>
      <c r="AH35" s="94"/>
      <c r="AI35" s="94"/>
      <c r="AJ35" s="94"/>
      <c r="AK35" s="94"/>
    </row>
    <row r="38" spans="1:37" x14ac:dyDescent="0.2">
      <c r="F38" s="95" t="s">
        <v>108</v>
      </c>
      <c r="G38" s="95"/>
      <c r="H38" s="95"/>
      <c r="I38" s="95"/>
      <c r="J38" s="95"/>
      <c r="K38" s="95"/>
    </row>
    <row r="39" spans="1:37" x14ac:dyDescent="0.2">
      <c r="F39" s="95"/>
      <c r="G39" s="95"/>
      <c r="H39" s="95"/>
      <c r="I39" s="95"/>
      <c r="J39" s="95"/>
      <c r="K39" s="95"/>
    </row>
    <row r="40" spans="1:37" x14ac:dyDescent="0.2">
      <c r="F40" s="95"/>
      <c r="G40" s="95"/>
      <c r="H40" s="95"/>
      <c r="I40" s="95"/>
      <c r="J40" s="95"/>
      <c r="K40" s="95"/>
    </row>
    <row r="5227" spans="2:2" x14ac:dyDescent="0.2">
      <c r="B5227" s="31" t="s">
        <v>63</v>
      </c>
    </row>
  </sheetData>
  <mergeCells count="13">
    <mergeCell ref="F38:K40"/>
    <mergeCell ref="F4:F5"/>
    <mergeCell ref="A4:A5"/>
    <mergeCell ref="B4:B5"/>
    <mergeCell ref="C4:C5"/>
    <mergeCell ref="D4:D5"/>
    <mergeCell ref="E4:E5"/>
    <mergeCell ref="N4:N5"/>
    <mergeCell ref="G4:H5"/>
    <mergeCell ref="I4:I5"/>
    <mergeCell ref="K4:K5"/>
    <mergeCell ref="L4:L5"/>
    <mergeCell ref="M4:M5"/>
  </mergeCell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Khuslen A</cp:lastModifiedBy>
  <dcterms:created xsi:type="dcterms:W3CDTF">2023-01-24T03:21:54Z</dcterms:created>
  <dcterms:modified xsi:type="dcterms:W3CDTF">2024-04-25T03:33:11Z</dcterms:modified>
</cp:coreProperties>
</file>