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appserver\9.1. Accounting Policy and Reporting Department\9.1.5 Tsolmon.Ar\0. Conso\Adjusted Conso\"/>
    </mc:Choice>
  </mc:AlternateContent>
  <xr:revisionPtr revIDLastSave="0" documentId="13_ncr:1_{117E5BCB-2E16-4FC5-A0FF-812F9F1C47AC}" xr6:coauthVersionLast="47" xr6:coauthVersionMax="47" xr10:uidLastSave="{00000000-0000-0000-0000-000000000000}"/>
  <bookViews>
    <workbookView xWindow="-120" yWindow="-120" windowWidth="29040" windowHeight="15840" xr2:uid="{489C6883-7119-4B29-A174-3682875EE0A5}"/>
  </bookViews>
  <sheets>
    <sheet name="IS" sheetId="2" r:id="rId1"/>
    <sheet name="BS" sheetId="1" r:id="rId2"/>
    <sheet name="CE" sheetId="3" r:id="rId3"/>
    <sheet name="CF" sheetId="4" r:id="rId4"/>
  </sheets>
  <definedNames>
    <definedName name="_Toc505592352" localSheetId="2">CE!$A$3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2" l="1"/>
  <c r="C26" i="2" s="1"/>
  <c r="C30" i="2" s="1"/>
  <c r="B21" i="2"/>
  <c r="C14" i="2"/>
  <c r="B11" i="2"/>
  <c r="B14" i="2" s="1"/>
  <c r="B26" i="2" l="1"/>
  <c r="B30" i="2" s="1"/>
  <c r="B21" i="1"/>
  <c r="B31" i="1"/>
  <c r="B38" i="1"/>
  <c r="C21" i="1"/>
  <c r="C31" i="1"/>
  <c r="C38" i="1"/>
  <c r="C40" i="1" l="1"/>
  <c r="B40" i="1"/>
</calcChain>
</file>

<file path=xl/sharedStrings.xml><?xml version="1.0" encoding="utf-8"?>
<sst xmlns="http://schemas.openxmlformats.org/spreadsheetml/2006/main" count="154" uniqueCount="119">
  <si>
    <t>2023.12.31</t>
  </si>
  <si>
    <t>2022.12.31</t>
  </si>
  <si>
    <t>МИК ХОЛДИНГ ХК БА ОХИН КОМПАНИУД</t>
  </si>
  <si>
    <t>2023 оны 12 дугаар сарын 31-ний өдрөөр дуусгавар болсон санхүүгийн тайлант жилийн</t>
  </si>
  <si>
    <t>Нэгтгэсэн Ашиг Алдагдал ба Бусад Дэлгэрэнгүй Орлогын Хураангуй Тайлан</t>
  </si>
  <si>
    <t>мян.төг</t>
  </si>
  <si>
    <t>Хүү болон түүнтэй адилтгах орлого</t>
  </si>
  <si>
    <t>Хүүний зардал</t>
  </si>
  <si>
    <t>Хүүний цэвэр зардал</t>
  </si>
  <si>
    <t>Шимтгэл хураамжийн зардал</t>
  </si>
  <si>
    <t>Нийт үйл ажиллагааны орлого</t>
  </si>
  <si>
    <t>Хүлээгдэж буй үнэ цэнийн бууралтын алдагдлын буцаалт/(зардал)</t>
  </si>
  <si>
    <t>Ашиг алдагдлаарх бодит үнэ цэнээр бүртгэгдсэн санхүүгийн
хөрөнгийн цэвэр олз/(гарз)</t>
  </si>
  <si>
    <t>Үүсмэл санхүүгийн хэрэглүүрийн бодит үнэ цэнийн өөрчлөлтийн
цэвэр олз/(гарз)</t>
  </si>
  <si>
    <t>Худалдан авсан орон сууцны зээлийн авлагын төлбөр хойшлуулсны
алдагдал</t>
  </si>
  <si>
    <t>Баталгаажсан бондын төлбөр хойшлуулсны олз</t>
  </si>
  <si>
    <t>Нийт үйл ажиллагааны ашиг</t>
  </si>
  <si>
    <t>Үйл ажиллагааны зардал</t>
  </si>
  <si>
    <t>Бусад зардал</t>
  </si>
  <si>
    <t>Татварын өмнөх ашиг</t>
  </si>
  <si>
    <t>Орлогын албан татварын зардал</t>
  </si>
  <si>
    <t>Нийт дэлгэрэнгүй орлогыг илэрхийлэх тайлант жилийн ашиг</t>
  </si>
  <si>
    <t>Нэгтгэсэн Санхүүгийн Байдлын Хураангуй Тайлан</t>
  </si>
  <si>
    <t>ХӨРӨНГӨ</t>
  </si>
  <si>
    <t>Бэлэн мөнгө ба банкан дахь харилцах, хадгаламж</t>
  </si>
  <si>
    <t>Хорогдуулсан өртгөөр бүртгэгдэх өрийн хэрэглүүр</t>
  </si>
  <si>
    <t>Буцаах нөхцөлтэй орон сууцны зээлийн багцын авлага</t>
  </si>
  <si>
    <t>Буцаах нөхцөлтэй зээлийн багцын авлага</t>
  </si>
  <si>
    <t>Худалдан авсан орон сууцны зээлийн багцын авлага</t>
  </si>
  <si>
    <t>Ашиг алдагдлаарх бодит үнэ цэнээр бүртгэгдсэн санхүүгийн хөрөнгө</t>
  </si>
  <si>
    <t>Үүсмэл санхүүгийн хэрэглүүр</t>
  </si>
  <si>
    <t>Бусад хөрөнгө</t>
  </si>
  <si>
    <t>Үндсэн хөрөнгө</t>
  </si>
  <si>
    <t>Биет бус хөрөнгө</t>
  </si>
  <si>
    <t>Урьдчилж төлсөн орлогын албан татвар</t>
  </si>
  <si>
    <t>Хойшлогдсон татварын хөрөнгө</t>
  </si>
  <si>
    <t>НИЙТ ХӨРӨНГӨ</t>
  </si>
  <si>
    <t>ӨР ТӨЛБӨР</t>
  </si>
  <si>
    <t>Бусад өр төлбөр</t>
  </si>
  <si>
    <t>Зээлээр авсан эх үүсвэр</t>
  </si>
  <si>
    <t>Өрийн үнэт цаас</t>
  </si>
  <si>
    <t>Баталгаажсан бонд</t>
  </si>
  <si>
    <t>Орлогын албан татварын өглөг</t>
  </si>
  <si>
    <t>Хойшлогдсон татварын өр</t>
  </si>
  <si>
    <t>НИЙТ ӨР ТӨЛБӨР</t>
  </si>
  <si>
    <t>ЭЗДИЙН ӨМЧ</t>
  </si>
  <si>
    <t>Энгийн хувьцаа</t>
  </si>
  <si>
    <t>Нэмэгдэж төлөгдсөн капитал</t>
  </si>
  <si>
    <t>Халаасны хувьцаа</t>
  </si>
  <si>
    <t>Нөөц</t>
  </si>
  <si>
    <t>НИЙТ ЭЗДИЙН ӨМЧ</t>
  </si>
  <si>
    <t>НИЙТ ӨР ТӨЛБӨР БА ЭЗДИЙН ӨМЧ</t>
  </si>
  <si>
    <t>МИК ХОЛДИНГ ХК БОЛОН ТҮҮНИЙ ОХИН КОМПАНИУД</t>
  </si>
  <si>
    <t xml:space="preserve">2023 оны 12 дугаар сарын 31-ний өдрөөр дуусгавар болсон жилийн </t>
  </si>
  <si>
    <t>Нэгтгэсэн өмчийн өөрчлөлтийн тайлан</t>
  </si>
  <si>
    <t>Нийт эздийн өмч</t>
  </si>
  <si>
    <t>2022 оны 1 сарын 1-ний байдлаар</t>
  </si>
  <si>
    <t>Нийт дэлгэрэнгүй орлого</t>
  </si>
  <si>
    <t>2022 оны 12 сарын 31 болон 2023 оны 1 сарын 1-ний байдлаар</t>
  </si>
  <si>
    <t>2023 оны 12 дугаар сарын 31-ний байдлаар</t>
  </si>
  <si>
    <t>Нэмж төлөгдсөн капитал</t>
  </si>
  <si>
    <t>Хуримтлагдсан ашиг/ (алдагдал)</t>
  </si>
  <si>
    <t>–</t>
  </si>
  <si>
    <t>Нэгтгэсэн мөнгөн гүйлгээний тайлан</t>
  </si>
  <si>
    <t>ҮЙЛ АЖИЛЛАГААНЫ МӨНГӨН ГҮЙЛГЭЭ</t>
  </si>
  <si>
    <t>Мөнгөн бус тохируулгууд:</t>
  </si>
  <si>
    <t xml:space="preserve">  Зээлээр авсан эх үүсвэрийн хүүний зардал</t>
  </si>
  <si>
    <t xml:space="preserve">  Өрийн үнэт цаасны хүүний зардал</t>
  </si>
  <si>
    <t xml:space="preserve">  Үнэ цэнийн бууралтын эрсдэлийн сангийн алдагдал/(буцаалт)</t>
  </si>
  <si>
    <t xml:space="preserve">   Худалдан авсан орон сууцны зээлийн авлагын төлбөр хойшлуулсны алдагдал</t>
  </si>
  <si>
    <t xml:space="preserve">  Баталгаажсан бондын төлбөр хойшлуулсны олз</t>
  </si>
  <si>
    <t xml:space="preserve">  Үндсэн хөрөнгийн элэгдэл</t>
  </si>
  <si>
    <t xml:space="preserve">  Биет бус хөрөнгийн хорогдуулга</t>
  </si>
  <si>
    <t xml:space="preserve">  Худалдан авсан орон сууцны зээлийн авлага борлуулсны гарз</t>
  </si>
  <si>
    <t xml:space="preserve">  Бусад авлагын хорогдуулга</t>
  </si>
  <si>
    <t xml:space="preserve">  Өмчлөх бусад үл хөдлөх хөрөнгө борлуулсны цэвэр гарз</t>
  </si>
  <si>
    <t xml:space="preserve">  Үндсэн хөрөнгө данснаас хассаны гарз</t>
  </si>
  <si>
    <t xml:space="preserve">  Үндсэн хөрөнгө борлуулсны цэвэр гарз/(олз)</t>
  </si>
  <si>
    <t>Хорогдуулсан өртгөөр бүртгэгдэх өрийн хэрэглүүр борлуулсны олз</t>
  </si>
  <si>
    <t xml:space="preserve">  Гадаад валютын ханшийн тэгшитгэлийн бодит бус цэвэр гарз/(олз), </t>
  </si>
  <si>
    <t xml:space="preserve">  Гаргасан өрийн үнэт цаас буцаан худалдан авсны цэвэр олз</t>
  </si>
  <si>
    <t xml:space="preserve">   Ашиг, алдагдлаарх бодит үнэ цэнээр бүртгэгдсэн санхүүгийн хөрөнгийн үнэ цэнийн өөрчлөлтийн гарз/(олз) </t>
  </si>
  <si>
    <t xml:space="preserve">  Үүсмэл санхүүгийн хэрэгслийн бодит үнэ цэнийн өөрчлөлтийн цэвэр гарз/(олз)</t>
  </si>
  <si>
    <t>Ажлын капиталын өөрчлөлтийн өмнөх үйл ажиллагааны ашиг</t>
  </si>
  <si>
    <t xml:space="preserve">  Үйл ажиллагааны хөрөнгө, өр төлбөрийн өөрчлөлтүүд:</t>
  </si>
  <si>
    <t xml:space="preserve">  Шатлал 3-т ангилагдсан банкан дахь харилцах, хадгаламж</t>
  </si>
  <si>
    <t xml:space="preserve">  Хорогдуулсан өртгөөр бүртгэгдэх өрийн хэрэглүүр</t>
  </si>
  <si>
    <t xml:space="preserve">  Буцаах нөхцөлтэй орон сууцны зээлийн багцын авлага</t>
  </si>
  <si>
    <t xml:space="preserve">  Бусад буцаах нөхцөлтэй зээлийн багцын авлага</t>
  </si>
  <si>
    <t xml:space="preserve">  Худалдан авсан орон сууцны зээлийн багцын авлага</t>
  </si>
  <si>
    <t xml:space="preserve">  Бусад хөрөнгө</t>
  </si>
  <si>
    <t xml:space="preserve">  Баталгаажсан бонд</t>
  </si>
  <si>
    <t xml:space="preserve">  Бусад өр төлбөр</t>
  </si>
  <si>
    <t>Үндсэн үйл ажиллагаанаас хүлээн авсан мөнгөн гүйлгээ</t>
  </si>
  <si>
    <t xml:space="preserve">  Төлсөн хүү</t>
  </si>
  <si>
    <t xml:space="preserve">  Төлсөн татвар</t>
  </si>
  <si>
    <t xml:space="preserve">  Бусдад суутгуулсан татвар</t>
  </si>
  <si>
    <t>ХӨРӨНГӨ ОРУУЛАЛТЫН ҮЙЛ АЖИЛЛАГААНЫ МӨНГӨН ГҮЙЛГЭЭ</t>
  </si>
  <si>
    <t xml:space="preserve">  Хорогдуулсан өртгөөр бүртгэгдэх өрийн хэрэглүүрийн хөрөнгө оруулалт</t>
  </si>
  <si>
    <t xml:space="preserve">  Хорогдуулсан өртгөөр бүртгэгдэх өрийн хэрэглүүрийн эргэн төлөлт</t>
  </si>
  <si>
    <t xml:space="preserve">  Ашиг алдагдлаарх бодит үнэ цэнээр бүртгэгдсэн санхүүгийн хөрөнгө борлуулсны орлого</t>
  </si>
  <si>
    <t xml:space="preserve">  Ашиг алдагдлаарх бодит үнэ цэнээр бүртгэгдсэн санхүүгийн хөрөнгөд оруулсан хөрөнгө оруулалт</t>
  </si>
  <si>
    <t xml:space="preserve">  Үндсэн хөрөнгийн худалдан авалт</t>
  </si>
  <si>
    <t xml:space="preserve">  Үндсэн хөрөнгө худалдан борлуулсны орлого</t>
  </si>
  <si>
    <t xml:space="preserve">   Биет бус хөрөнгө худалдан авалт</t>
  </si>
  <si>
    <t>САНХҮҮГИЙН ҮЙЛ АЖИЛЛАГААНЫ МӨНГӨН ГҮЙЛГЭЭ</t>
  </si>
  <si>
    <t xml:space="preserve">   Өрийн үнэт цаас борлуулсны цэвэр орлого</t>
  </si>
  <si>
    <t xml:space="preserve">   Санхүүгийн үүсмэл хэрэгслийн дуусгавар болсон хугацааны цэвэр орлого</t>
  </si>
  <si>
    <t xml:space="preserve">   Төлсөн өрийн үнэт цаас</t>
  </si>
  <si>
    <t xml:space="preserve">   Буцаан худалдан авсан өрийн үнэт цаас</t>
  </si>
  <si>
    <t xml:space="preserve">   Зээлийн эх үүсвэрийн эргэн төлөлт</t>
  </si>
  <si>
    <t>Мөнгө түүнтэй адилтгах хөрөнгийн цэвэр өсөлт/(бууралт)</t>
  </si>
  <si>
    <t>Мөнгө түүнтэй адилтгах хөрөнгийн ханшийн өөрчлөлтийн нөлөө</t>
  </si>
  <si>
    <t>1 сарын 1-ний өдрөөрх мөнгө түүнтэй адилтгах хөрөнгө</t>
  </si>
  <si>
    <t>12 сарын 31-ний өдрөөрх мөнгө түүнтэй адилтгах хөрөнгө</t>
  </si>
  <si>
    <r>
      <t xml:space="preserve">  </t>
    </r>
    <r>
      <rPr>
        <sz val="10"/>
        <color theme="1"/>
        <rFont val="Tahoma"/>
        <family val="2"/>
      </rPr>
      <t>Давуу эрхийн хувьцаа буцаан худалдсаны олз</t>
    </r>
  </si>
  <si>
    <t>Үндсэн үйл ажиллагаанаас хүлээн авсан/(ажиллагаанд зарцуулсан) цэвэр мөнгөн гүйлгээ</t>
  </si>
  <si>
    <t>Хөрөнгө оруулалтын үйл ажиллагаанаас хүлээн авсан/(ажиллагаанд зарцуулсан) цэвэр мөнгөн гүйлгээ</t>
  </si>
  <si>
    <t>Санхүүгийн үйл ажиллагаанд зарцуулсан цэвэр мөнгөн гүйлгээ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</si>
</sst>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5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name val="Arial"/>
      <family val="2"/>
    </font>
    <font>
      <sz val="10"/>
      <color theme="1"/>
      <name val="EYInterstate Light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0"/>
      <color rgb="FF6D6D6D"/>
      <name val="Tahoma"/>
      <family val="2"/>
    </font>
    <font>
      <b/>
      <sz val="10"/>
      <color rgb="FF6D6D6D"/>
      <name val="Tahoma"/>
      <family val="2"/>
    </font>
    <font>
      <sz val="10"/>
      <name val="Tahoma"/>
      <family val="2"/>
    </font>
    <font>
      <sz val="10"/>
      <color theme="1" tint="0.499984740745262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i/>
      <sz val="10"/>
      <color theme="1"/>
      <name val="Tahoma"/>
      <family val="2"/>
    </font>
    <font>
      <i/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000000"/>
      </top>
      <bottom style="double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</cellStyleXfs>
  <cellXfs count="6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2" applyFont="1"/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164" fontId="9" fillId="0" borderId="0" xfId="0" applyNumberFormat="1" applyFont="1" applyAlignment="1">
      <alignment horizontal="left" vertical="top" wrapText="1"/>
    </xf>
    <xf numFmtId="164" fontId="4" fillId="0" borderId="0" xfId="0" applyNumberFormat="1" applyFont="1"/>
    <xf numFmtId="0" fontId="5" fillId="0" borderId="2" xfId="0" applyFont="1" applyBorder="1"/>
    <xf numFmtId="0" fontId="4" fillId="0" borderId="2" xfId="0" applyFont="1" applyBorder="1"/>
    <xf numFmtId="0" fontId="5" fillId="0" borderId="0" xfId="0" applyFont="1" applyAlignment="1">
      <alignment horizontal="center" vertical="center"/>
    </xf>
    <xf numFmtId="164" fontId="9" fillId="0" borderId="1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164" fontId="9" fillId="0" borderId="3" xfId="0" applyNumberFormat="1" applyFont="1" applyBorder="1" applyAlignment="1">
      <alignment horizontal="left" vertical="top" wrapText="1"/>
    </xf>
    <xf numFmtId="164" fontId="9" fillId="0" borderId="2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0" xfId="0" applyFont="1"/>
    <xf numFmtId="164" fontId="9" fillId="0" borderId="0" xfId="1" applyNumberFormat="1" applyFont="1" applyFill="1" applyBorder="1" applyAlignment="1">
      <alignment horizontal="left" vertical="top" wrapText="1"/>
    </xf>
    <xf numFmtId="164" fontId="9" fillId="0" borderId="0" xfId="1" applyNumberFormat="1" applyFont="1" applyFill="1" applyBorder="1"/>
    <xf numFmtId="164" fontId="6" fillId="0" borderId="0" xfId="1" applyNumberFormat="1" applyFont="1" applyFill="1" applyBorder="1"/>
    <xf numFmtId="164" fontId="4" fillId="0" borderId="0" xfId="1" applyNumberFormat="1" applyFont="1" applyFill="1" applyBorder="1"/>
    <xf numFmtId="0" fontId="4" fillId="2" borderId="0" xfId="4" applyFont="1" applyFill="1"/>
    <xf numFmtId="164" fontId="7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43" fontId="7" fillId="0" borderId="0" xfId="1" applyFont="1" applyFill="1" applyAlignment="1">
      <alignment horizontal="right" vertical="top" wrapText="1"/>
    </xf>
    <xf numFmtId="165" fontId="7" fillId="0" borderId="0" xfId="1" applyNumberFormat="1" applyFont="1" applyFill="1" applyAlignment="1">
      <alignment horizontal="left" vertical="top" wrapText="1"/>
    </xf>
    <xf numFmtId="43" fontId="7" fillId="0" borderId="0" xfId="1" applyFont="1" applyFill="1" applyAlignment="1">
      <alignment horizontal="left" vertical="top" wrapText="1"/>
    </xf>
    <xf numFmtId="43" fontId="9" fillId="0" borderId="0" xfId="1" applyFont="1" applyFill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5" fillId="0" borderId="2" xfId="0" applyFont="1" applyBorder="1" applyAlignment="1">
      <alignment vertical="center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3" fontId="11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3" fontId="11" fillId="0" borderId="4" xfId="0" applyNumberFormat="1" applyFont="1" applyBorder="1" applyAlignment="1">
      <alignment horizontal="right" vertical="center" wrapText="1"/>
    </xf>
    <xf numFmtId="3" fontId="11" fillId="0" borderId="5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 indent="2"/>
    </xf>
    <xf numFmtId="0" fontId="11" fillId="0" borderId="0" xfId="0" applyFont="1" applyAlignment="1">
      <alignment horizontal="left" vertical="center" wrapText="1" indent="3"/>
    </xf>
    <xf numFmtId="0" fontId="14" fillId="0" borderId="0" xfId="0" applyFont="1" applyAlignment="1">
      <alignment vertical="center" wrapText="1"/>
    </xf>
    <xf numFmtId="3" fontId="11" fillId="0" borderId="7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left" vertical="center" wrapText="1" indent="2"/>
    </xf>
    <xf numFmtId="3" fontId="11" fillId="0" borderId="8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left" vertical="center" wrapText="1" indent="1"/>
    </xf>
    <xf numFmtId="3" fontId="11" fillId="0" borderId="9" xfId="0" applyNumberFormat="1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3" fontId="11" fillId="0" borderId="6" xfId="0" applyNumberFormat="1" applyFont="1" applyBorder="1" applyAlignment="1">
      <alignment horizontal="right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3" fontId="4" fillId="0" borderId="0" xfId="0" applyNumberFormat="1" applyFont="1"/>
  </cellXfs>
  <cellStyles count="5">
    <cellStyle name="Comma" xfId="1" builtinId="3"/>
    <cellStyle name="Comma 15 2" xfId="3" xr:uid="{874D3DEC-B17A-4154-BFB1-38C424058DAB}"/>
    <cellStyle name="Normal" xfId="0" builtinId="0"/>
    <cellStyle name="Normal 198" xfId="4" xr:uid="{B90E3C28-E59F-4124-8175-B9E91F224BEB}"/>
    <cellStyle name="Normal 2" xfId="2" xr:uid="{3F0DFCB8-E665-448C-8954-D7519315CA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19D59-3920-4821-A0DB-0DA66EA558BD}">
  <dimension ref="A2:C37"/>
  <sheetViews>
    <sheetView showGridLines="0" tabSelected="1" zoomScaleNormal="100" workbookViewId="0">
      <pane ySplit="4" topLeftCell="A5" activePane="bottomLeft" state="frozen"/>
      <selection pane="bottomLeft" activeCell="A38" sqref="A38"/>
    </sheetView>
  </sheetViews>
  <sheetFormatPr defaultColWidth="70.42578125" defaultRowHeight="12.75"/>
  <cols>
    <col min="1" max="1" width="74.42578125" style="1" customWidth="1"/>
    <col min="2" max="3" width="13.28515625" style="1" bestFit="1" customWidth="1"/>
    <col min="4" max="16384" width="70.42578125" style="1"/>
  </cols>
  <sheetData>
    <row r="2" spans="1:3">
      <c r="A2" s="2" t="s">
        <v>2</v>
      </c>
    </row>
    <row r="3" spans="1:3">
      <c r="A3" s="2" t="s">
        <v>3</v>
      </c>
    </row>
    <row r="4" spans="1:3">
      <c r="A4" s="11" t="s">
        <v>4</v>
      </c>
      <c r="B4" s="12"/>
      <c r="C4" s="12"/>
    </row>
    <row r="5" spans="1:3">
      <c r="A5" s="3"/>
    </row>
    <row r="6" spans="1:3">
      <c r="A6" s="4"/>
      <c r="B6" s="7" t="s">
        <v>0</v>
      </c>
      <c r="C6" s="7" t="s">
        <v>1</v>
      </c>
    </row>
    <row r="7" spans="1:3">
      <c r="A7" s="6"/>
      <c r="B7" s="13" t="s">
        <v>5</v>
      </c>
      <c r="C7" s="13" t="s">
        <v>5</v>
      </c>
    </row>
    <row r="8" spans="1:3">
      <c r="A8" s="6"/>
      <c r="B8" s="13"/>
      <c r="C8" s="13"/>
    </row>
    <row r="9" spans="1:3">
      <c r="A9" s="8" t="s">
        <v>6</v>
      </c>
      <c r="B9" s="9">
        <v>372691947</v>
      </c>
      <c r="C9" s="9">
        <v>335990361</v>
      </c>
    </row>
    <row r="10" spans="1:3">
      <c r="A10" s="8" t="s">
        <v>7</v>
      </c>
      <c r="B10" s="9">
        <v>-289467241</v>
      </c>
      <c r="C10" s="9">
        <v>-255129538</v>
      </c>
    </row>
    <row r="11" spans="1:3">
      <c r="A11" s="6" t="s">
        <v>8</v>
      </c>
      <c r="B11" s="14">
        <f>SUM(B9:B10)</f>
        <v>83224706</v>
      </c>
      <c r="C11" s="14">
        <v>80860823</v>
      </c>
    </row>
    <row r="12" spans="1:3">
      <c r="A12" s="6"/>
      <c r="B12" s="8"/>
      <c r="C12" s="8"/>
    </row>
    <row r="13" spans="1:3">
      <c r="A13" s="8" t="s">
        <v>9</v>
      </c>
      <c r="B13" s="9">
        <v>-17949733</v>
      </c>
      <c r="C13" s="9">
        <v>-7108262</v>
      </c>
    </row>
    <row r="14" spans="1:3">
      <c r="A14" s="6" t="s">
        <v>10</v>
      </c>
      <c r="B14" s="14">
        <f>+B11+B13</f>
        <v>65274973</v>
      </c>
      <c r="C14" s="14">
        <f>+C11+C13</f>
        <v>73752561</v>
      </c>
    </row>
    <row r="15" spans="1:3">
      <c r="A15" s="8"/>
      <c r="B15" s="8"/>
      <c r="C15" s="8"/>
    </row>
    <row r="16" spans="1:3">
      <c r="A16" s="15" t="s">
        <v>11</v>
      </c>
      <c r="B16" s="9">
        <v>624992</v>
      </c>
      <c r="C16" s="9">
        <v>-11786965</v>
      </c>
    </row>
    <row r="17" spans="1:3">
      <c r="A17" s="15" t="s">
        <v>12</v>
      </c>
      <c r="B17" s="9">
        <v>1245099</v>
      </c>
      <c r="C17" s="9">
        <v>-2629610</v>
      </c>
    </row>
    <row r="18" spans="1:3">
      <c r="A18" s="15" t="s">
        <v>13</v>
      </c>
      <c r="B18" s="9">
        <v>-8038358</v>
      </c>
      <c r="C18" s="9">
        <v>115877409</v>
      </c>
    </row>
    <row r="19" spans="1:3">
      <c r="A19" s="15" t="s">
        <v>14</v>
      </c>
      <c r="B19" s="9">
        <v>0</v>
      </c>
      <c r="C19" s="9">
        <v>-110852344</v>
      </c>
    </row>
    <row r="20" spans="1:3">
      <c r="A20" s="15" t="s">
        <v>15</v>
      </c>
      <c r="B20" s="9">
        <v>0</v>
      </c>
      <c r="C20" s="9">
        <v>53597740</v>
      </c>
    </row>
    <row r="21" spans="1:3">
      <c r="A21" s="6" t="s">
        <v>16</v>
      </c>
      <c r="B21" s="14">
        <f>SUM(B14:B20)</f>
        <v>59106706</v>
      </c>
      <c r="C21" s="14">
        <f>SUM(C14:C20)</f>
        <v>117958791</v>
      </c>
    </row>
    <row r="22" spans="1:3">
      <c r="A22" s="8"/>
      <c r="B22" s="8"/>
      <c r="C22" s="8"/>
    </row>
    <row r="23" spans="1:3">
      <c r="A23" s="8" t="s">
        <v>17</v>
      </c>
      <c r="B23" s="9">
        <v>-17188289</v>
      </c>
      <c r="C23" s="9">
        <v>-16755433</v>
      </c>
    </row>
    <row r="24" spans="1:3">
      <c r="A24" s="8" t="s">
        <v>18</v>
      </c>
      <c r="B24" s="9">
        <v>2764812</v>
      </c>
      <c r="C24" s="9">
        <v>-90766919</v>
      </c>
    </row>
    <row r="25" spans="1:3">
      <c r="A25" s="8"/>
      <c r="B25" s="9"/>
      <c r="C25" s="9"/>
    </row>
    <row r="26" spans="1:3">
      <c r="A26" s="6" t="s">
        <v>19</v>
      </c>
      <c r="B26" s="14">
        <f>SUM(B21:B25)</f>
        <v>44683229</v>
      </c>
      <c r="C26" s="14">
        <f>SUM(C21:C25)</f>
        <v>10436439</v>
      </c>
    </row>
    <row r="27" spans="1:3">
      <c r="A27" s="8"/>
      <c r="B27" s="8"/>
      <c r="C27" s="8"/>
    </row>
    <row r="28" spans="1:3">
      <c r="A28" s="8" t="s">
        <v>20</v>
      </c>
      <c r="B28" s="9">
        <v>-16569573</v>
      </c>
      <c r="C28" s="9">
        <v>-4432831</v>
      </c>
    </row>
    <row r="29" spans="1:3">
      <c r="A29" s="8"/>
      <c r="B29" s="17"/>
      <c r="C29" s="17"/>
    </row>
    <row r="30" spans="1:3" ht="13.5" thickBot="1">
      <c r="A30" s="6" t="s">
        <v>21</v>
      </c>
      <c r="B30" s="16">
        <f>SUM(B26:B29)</f>
        <v>28113656</v>
      </c>
      <c r="C30" s="16">
        <f>SUM(C26:C29)</f>
        <v>6003608</v>
      </c>
    </row>
    <row r="31" spans="1:3" ht="13.5" thickTop="1"/>
    <row r="37" spans="2:3">
      <c r="B37" s="10"/>
      <c r="C37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7E127-2C5C-4468-920E-8CA4FDA7D2F4}">
  <dimension ref="A2:D192"/>
  <sheetViews>
    <sheetView showGridLines="0" workbookViewId="0">
      <pane ySplit="4" topLeftCell="A5" activePane="bottomLeft" state="frozen"/>
      <selection pane="bottomLeft" activeCell="E9" sqref="E9"/>
    </sheetView>
  </sheetViews>
  <sheetFormatPr defaultColWidth="49.7109375" defaultRowHeight="12.75"/>
  <cols>
    <col min="1" max="1" width="64" style="4" customWidth="1"/>
    <col min="2" max="2" width="16" style="4" bestFit="1" customWidth="1"/>
    <col min="3" max="3" width="16" style="1" bestFit="1" customWidth="1"/>
    <col min="4" max="4" width="4.28515625" style="1" customWidth="1"/>
    <col min="5" max="16384" width="49.7109375" style="1"/>
  </cols>
  <sheetData>
    <row r="2" spans="1:3">
      <c r="A2" s="2" t="s">
        <v>2</v>
      </c>
    </row>
    <row r="3" spans="1:3">
      <c r="A3" s="32" t="s">
        <v>3</v>
      </c>
    </row>
    <row r="4" spans="1:3">
      <c r="A4" s="33" t="s">
        <v>22</v>
      </c>
      <c r="B4" s="34"/>
      <c r="C4" s="12"/>
    </row>
    <row r="5" spans="1:3">
      <c r="B5" s="5"/>
      <c r="C5" s="5"/>
    </row>
    <row r="6" spans="1:3">
      <c r="B6" s="7" t="s">
        <v>0</v>
      </c>
      <c r="C6" s="7" t="s">
        <v>1</v>
      </c>
    </row>
    <row r="7" spans="1:3">
      <c r="B7" s="13" t="s">
        <v>5</v>
      </c>
      <c r="C7" s="13" t="s">
        <v>5</v>
      </c>
    </row>
    <row r="8" spans="1:3">
      <c r="A8" s="6" t="s">
        <v>23</v>
      </c>
      <c r="B8" s="19"/>
    </row>
    <row r="9" spans="1:3">
      <c r="A9" s="8" t="s">
        <v>24</v>
      </c>
      <c r="B9" s="20">
        <v>343498698</v>
      </c>
      <c r="C9" s="21">
        <v>117448513</v>
      </c>
    </row>
    <row r="10" spans="1:3">
      <c r="A10" s="8" t="s">
        <v>25</v>
      </c>
      <c r="B10" s="20">
        <v>131545865</v>
      </c>
      <c r="C10" s="21">
        <v>179880304</v>
      </c>
    </row>
    <row r="11" spans="1:3">
      <c r="A11" s="8" t="s">
        <v>26</v>
      </c>
      <c r="B11" s="20">
        <v>203662983</v>
      </c>
      <c r="C11" s="21">
        <v>366348785</v>
      </c>
    </row>
    <row r="12" spans="1:3">
      <c r="A12" s="8" t="s">
        <v>27</v>
      </c>
      <c r="B12" s="20">
        <v>23905581</v>
      </c>
      <c r="C12" s="21">
        <v>80906907</v>
      </c>
    </row>
    <row r="13" spans="1:3">
      <c r="A13" s="8" t="s">
        <v>28</v>
      </c>
      <c r="B13" s="20">
        <v>4082796161</v>
      </c>
      <c r="C13" s="21">
        <v>3432162229</v>
      </c>
    </row>
    <row r="14" spans="1:3">
      <c r="A14" s="8" t="s">
        <v>29</v>
      </c>
      <c r="B14" s="20">
        <v>137673182</v>
      </c>
      <c r="C14" s="21">
        <v>137419577</v>
      </c>
    </row>
    <row r="15" spans="1:3">
      <c r="A15" s="8" t="s">
        <v>30</v>
      </c>
      <c r="B15" s="20">
        <v>152847243</v>
      </c>
      <c r="C15" s="21">
        <v>160885601</v>
      </c>
    </row>
    <row r="16" spans="1:3">
      <c r="A16" s="8" t="s">
        <v>31</v>
      </c>
      <c r="B16" s="20">
        <v>59365821</v>
      </c>
      <c r="C16" s="21">
        <v>28603389</v>
      </c>
    </row>
    <row r="17" spans="1:3">
      <c r="A17" s="8" t="s">
        <v>32</v>
      </c>
      <c r="B17" s="20">
        <v>34800079</v>
      </c>
      <c r="C17" s="21">
        <v>36617422</v>
      </c>
    </row>
    <row r="18" spans="1:3">
      <c r="A18" s="8" t="s">
        <v>33</v>
      </c>
      <c r="B18" s="20">
        <v>260948</v>
      </c>
      <c r="C18" s="21">
        <v>247996</v>
      </c>
    </row>
    <row r="19" spans="1:3">
      <c r="A19" s="8" t="s">
        <v>34</v>
      </c>
      <c r="B19" s="20">
        <v>190620</v>
      </c>
      <c r="C19" s="21">
        <v>1318076</v>
      </c>
    </row>
    <row r="20" spans="1:3">
      <c r="A20" s="8" t="s">
        <v>35</v>
      </c>
      <c r="B20" s="20">
        <v>9619187</v>
      </c>
      <c r="C20" s="21">
        <v>12883280</v>
      </c>
    </row>
    <row r="21" spans="1:3">
      <c r="A21" s="6" t="s">
        <v>36</v>
      </c>
      <c r="B21" s="22">
        <f>SUM(B9:B20)</f>
        <v>5180166368</v>
      </c>
      <c r="C21" s="22">
        <f>SUM(C9:C20)</f>
        <v>4554722079</v>
      </c>
    </row>
    <row r="22" spans="1:3">
      <c r="A22" s="8"/>
      <c r="B22" s="19"/>
    </row>
    <row r="23" spans="1:3">
      <c r="A23" s="6" t="s">
        <v>37</v>
      </c>
      <c r="B23" s="19"/>
    </row>
    <row r="24" spans="1:3">
      <c r="A24" s="6"/>
      <c r="B24" s="19"/>
    </row>
    <row r="25" spans="1:3">
      <c r="A25" s="8" t="s">
        <v>38</v>
      </c>
      <c r="B25" s="20">
        <v>18241664</v>
      </c>
      <c r="C25" s="21">
        <v>9333568</v>
      </c>
    </row>
    <row r="26" spans="1:3">
      <c r="A26" s="8" t="s">
        <v>39</v>
      </c>
      <c r="B26" s="20">
        <v>9577148</v>
      </c>
      <c r="C26" s="21">
        <v>36156514</v>
      </c>
    </row>
    <row r="27" spans="1:3">
      <c r="A27" s="8" t="s">
        <v>40</v>
      </c>
      <c r="B27" s="20">
        <v>760736859</v>
      </c>
      <c r="C27" s="21">
        <v>819963304</v>
      </c>
    </row>
    <row r="28" spans="1:3">
      <c r="A28" s="8" t="s">
        <v>41</v>
      </c>
      <c r="B28" s="20">
        <v>4317570902</v>
      </c>
      <c r="C28" s="21">
        <v>3648483325</v>
      </c>
    </row>
    <row r="29" spans="1:3">
      <c r="A29" s="8" t="s">
        <v>42</v>
      </c>
      <c r="B29" s="20">
        <v>1976169</v>
      </c>
      <c r="C29" s="21">
        <v>56256</v>
      </c>
    </row>
    <row r="30" spans="1:3">
      <c r="A30" s="8" t="s">
        <v>43</v>
      </c>
      <c r="B30" s="20">
        <v>33799834</v>
      </c>
      <c r="C30" s="21">
        <v>30578976</v>
      </c>
    </row>
    <row r="31" spans="1:3">
      <c r="A31" s="6" t="s">
        <v>44</v>
      </c>
      <c r="B31" s="22">
        <f>SUM(B25:B30)</f>
        <v>5141902576</v>
      </c>
      <c r="C31" s="22">
        <f>SUM(C25:C30)</f>
        <v>4544571943</v>
      </c>
    </row>
    <row r="32" spans="1:3">
      <c r="A32" s="8"/>
      <c r="B32" s="6"/>
    </row>
    <row r="33" spans="1:3">
      <c r="A33" s="6" t="s">
        <v>45</v>
      </c>
      <c r="B33" s="19"/>
    </row>
    <row r="34" spans="1:3">
      <c r="A34" s="8" t="s">
        <v>46</v>
      </c>
      <c r="B34" s="20">
        <v>20709320</v>
      </c>
      <c r="C34" s="23">
        <v>20709320</v>
      </c>
    </row>
    <row r="35" spans="1:3">
      <c r="A35" s="8" t="s">
        <v>47</v>
      </c>
      <c r="B35" s="20">
        <v>52225115</v>
      </c>
      <c r="C35" s="23">
        <v>52225115</v>
      </c>
    </row>
    <row r="36" spans="1:3">
      <c r="A36" s="8" t="s">
        <v>48</v>
      </c>
      <c r="B36" s="20">
        <v>-62143136</v>
      </c>
      <c r="C36" s="23">
        <v>-62143136</v>
      </c>
    </row>
    <row r="37" spans="1:3">
      <c r="A37" s="8" t="s">
        <v>49</v>
      </c>
      <c r="B37" s="20">
        <v>27472493</v>
      </c>
      <c r="C37" s="23">
        <v>-641163</v>
      </c>
    </row>
    <row r="38" spans="1:3">
      <c r="A38" s="6" t="s">
        <v>50</v>
      </c>
      <c r="B38" s="22">
        <f>SUM(B34:B37)</f>
        <v>38263792</v>
      </c>
      <c r="C38" s="22">
        <f>SUM(C34:C37)</f>
        <v>10150136</v>
      </c>
    </row>
    <row r="39" spans="1:3">
      <c r="A39" s="8"/>
      <c r="B39" s="20"/>
    </row>
    <row r="40" spans="1:3">
      <c r="A40" s="6" t="s">
        <v>51</v>
      </c>
      <c r="B40" s="22">
        <f>+B31+B38</f>
        <v>5180166368</v>
      </c>
      <c r="C40" s="22">
        <f>+C31+C38</f>
        <v>4554722079</v>
      </c>
    </row>
    <row r="41" spans="1:3">
      <c r="B41" s="10"/>
      <c r="C41" s="10"/>
    </row>
    <row r="46" spans="1:3">
      <c r="A46" s="18"/>
      <c r="B46" s="18"/>
    </row>
    <row r="63" spans="4:4">
      <c r="D63" s="24"/>
    </row>
    <row r="64" spans="4:4">
      <c r="D64" s="24"/>
    </row>
    <row r="65" spans="1:4">
      <c r="D65" s="24"/>
    </row>
    <row r="66" spans="1:4">
      <c r="D66" s="24"/>
    </row>
    <row r="67" spans="1:4">
      <c r="D67" s="24"/>
    </row>
    <row r="80" spans="1:4">
      <c r="A80" s="18"/>
      <c r="B80" s="18"/>
    </row>
    <row r="82" spans="1:2">
      <c r="A82" s="18"/>
      <c r="B82" s="18"/>
    </row>
    <row r="87" spans="1:2">
      <c r="A87" s="18"/>
      <c r="B87" s="18"/>
    </row>
    <row r="92" spans="1:2">
      <c r="A92" s="18"/>
      <c r="B92" s="18"/>
    </row>
    <row r="94" spans="1:2">
      <c r="A94" s="25"/>
    </row>
    <row r="95" spans="1:2">
      <c r="A95" s="18"/>
      <c r="B95" s="18"/>
    </row>
    <row r="97" spans="1:2">
      <c r="A97" s="25"/>
    </row>
    <row r="100" spans="1:2">
      <c r="A100" s="18"/>
      <c r="B100" s="18"/>
    </row>
    <row r="101" spans="1:2">
      <c r="A101" s="25"/>
    </row>
    <row r="111" spans="1:2">
      <c r="A111" s="18"/>
      <c r="B111" s="18"/>
    </row>
    <row r="112" spans="1:2">
      <c r="A112" s="18"/>
      <c r="B112" s="18"/>
    </row>
    <row r="116" spans="1:2">
      <c r="A116" s="25"/>
    </row>
    <row r="120" spans="1:2">
      <c r="A120" s="25"/>
    </row>
    <row r="121" spans="1:2">
      <c r="A121" s="18"/>
      <c r="B121" s="18"/>
    </row>
    <row r="122" spans="1:2">
      <c r="A122" s="18"/>
      <c r="B122" s="18"/>
    </row>
    <row r="123" spans="1:2">
      <c r="A123" s="26"/>
      <c r="B123" s="26"/>
    </row>
    <row r="124" spans="1:2">
      <c r="A124" s="27"/>
      <c r="B124" s="27"/>
    </row>
    <row r="125" spans="1:2">
      <c r="A125" s="27"/>
      <c r="B125" s="27"/>
    </row>
    <row r="126" spans="1:2">
      <c r="A126" s="27"/>
      <c r="B126" s="27"/>
    </row>
    <row r="127" spans="1:2">
      <c r="A127" s="27"/>
      <c r="B127" s="27"/>
    </row>
    <row r="128" spans="1:2">
      <c r="A128" s="27"/>
      <c r="B128" s="27"/>
    </row>
    <row r="129" spans="1:2">
      <c r="A129" s="27"/>
      <c r="B129" s="27"/>
    </row>
    <row r="130" spans="1:2">
      <c r="A130" s="27"/>
      <c r="B130" s="27"/>
    </row>
    <row r="131" spans="1:2">
      <c r="A131" s="28"/>
      <c r="B131" s="28"/>
    </row>
    <row r="132" spans="1:2">
      <c r="A132" s="28"/>
      <c r="B132" s="28"/>
    </row>
    <row r="133" spans="1:2">
      <c r="A133" s="29"/>
      <c r="B133" s="29"/>
    </row>
    <row r="136" spans="1:2">
      <c r="A136" s="30"/>
      <c r="B136" s="30"/>
    </row>
    <row r="137" spans="1:2">
      <c r="A137" s="31"/>
      <c r="B137" s="31"/>
    </row>
    <row r="138" spans="1:2">
      <c r="A138" s="31"/>
      <c r="B138" s="31"/>
    </row>
    <row r="139" spans="1:2">
      <c r="A139" s="31"/>
      <c r="B139" s="31"/>
    </row>
    <row r="140" spans="1:2">
      <c r="A140" s="31"/>
      <c r="B140" s="31"/>
    </row>
    <row r="141" spans="1:2">
      <c r="A141" s="31"/>
      <c r="B141" s="31"/>
    </row>
    <row r="142" spans="1:2">
      <c r="A142" s="31"/>
      <c r="B142" s="31"/>
    </row>
    <row r="143" spans="1:2">
      <c r="A143" s="31"/>
      <c r="B143" s="31"/>
    </row>
    <row r="144" spans="1:2">
      <c r="A144" s="31"/>
      <c r="B144" s="31"/>
    </row>
    <row r="145" spans="1:2">
      <c r="A145" s="31"/>
      <c r="B145" s="31"/>
    </row>
    <row r="146" spans="1:2">
      <c r="A146" s="31"/>
      <c r="B146" s="31"/>
    </row>
    <row r="147" spans="1:2">
      <c r="A147" s="31"/>
      <c r="B147" s="31"/>
    </row>
    <row r="148" spans="1:2">
      <c r="A148" s="31"/>
      <c r="B148" s="31"/>
    </row>
    <row r="149" spans="1:2">
      <c r="A149" s="31"/>
      <c r="B149" s="31"/>
    </row>
    <row r="174" spans="1:2">
      <c r="A174" s="8"/>
      <c r="B174" s="8"/>
    </row>
    <row r="175" spans="1:2">
      <c r="A175" s="8"/>
      <c r="B175" s="8"/>
    </row>
    <row r="176" spans="1:2">
      <c r="A176" s="31"/>
      <c r="B176" s="31"/>
    </row>
    <row r="177" spans="1:2">
      <c r="A177" s="31"/>
      <c r="B177" s="31"/>
    </row>
    <row r="178" spans="1:2">
      <c r="A178" s="31"/>
      <c r="B178" s="31"/>
    </row>
    <row r="179" spans="1:2">
      <c r="A179" s="31"/>
      <c r="B179" s="31"/>
    </row>
    <row r="180" spans="1:2">
      <c r="A180" s="8"/>
      <c r="B180" s="8"/>
    </row>
    <row r="190" spans="1:2">
      <c r="A190" s="25"/>
      <c r="B190" s="25"/>
    </row>
    <row r="191" spans="1:2">
      <c r="A191" s="25"/>
      <c r="B191" s="25"/>
    </row>
    <row r="192" spans="1:2">
      <c r="A192" s="25"/>
      <c r="B192" s="25"/>
    </row>
  </sheetData>
  <pageMargins left="0.7" right="0.7" top="0.75" bottom="0.75" header="0.3" footer="0.3"/>
  <headerFooter>
    <oddFooter>&amp;C_x000D_&amp;1#&amp;"Calibri"&amp;10&amp;K000000 ★★★ АЛБАНЫ НУУЦ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7374D-F5F7-486B-AC89-FAE0777B443B}">
  <dimension ref="A2:F14"/>
  <sheetViews>
    <sheetView showGridLines="0" workbookViewId="0">
      <selection activeCell="A28" sqref="A28"/>
    </sheetView>
  </sheetViews>
  <sheetFormatPr defaultColWidth="70.5703125" defaultRowHeight="12.75"/>
  <cols>
    <col min="1" max="1" width="43.28515625" style="1" customWidth="1"/>
    <col min="2" max="2" width="15.85546875" style="1" bestFit="1" customWidth="1"/>
    <col min="3" max="3" width="21.5703125" style="1" customWidth="1"/>
    <col min="4" max="4" width="17.7109375" style="1" customWidth="1"/>
    <col min="5" max="5" width="26.140625" style="1" customWidth="1"/>
    <col min="6" max="6" width="16.7109375" style="1" bestFit="1" customWidth="1"/>
    <col min="7" max="16384" width="70.5703125" style="1"/>
  </cols>
  <sheetData>
    <row r="2" spans="1:6">
      <c r="A2" s="35" t="s">
        <v>52</v>
      </c>
    </row>
    <row r="3" spans="1:6">
      <c r="A3" s="36" t="s">
        <v>53</v>
      </c>
    </row>
    <row r="4" spans="1:6">
      <c r="A4" s="38" t="s">
        <v>54</v>
      </c>
      <c r="B4" s="12"/>
      <c r="C4" s="12"/>
      <c r="D4" s="12"/>
      <c r="E4" s="12"/>
      <c r="F4" s="12"/>
    </row>
    <row r="5" spans="1:6">
      <c r="A5" s="37"/>
    </row>
    <row r="6" spans="1:6" ht="25.5">
      <c r="A6" s="40"/>
      <c r="B6" s="46" t="s">
        <v>46</v>
      </c>
      <c r="C6" s="46" t="s">
        <v>60</v>
      </c>
      <c r="D6" s="46" t="s">
        <v>48</v>
      </c>
      <c r="E6" s="46" t="s">
        <v>61</v>
      </c>
      <c r="F6" s="46" t="s">
        <v>55</v>
      </c>
    </row>
    <row r="7" spans="1:6">
      <c r="A7" s="40"/>
      <c r="B7" s="39" t="s">
        <v>5</v>
      </c>
      <c r="C7" s="39" t="s">
        <v>5</v>
      </c>
      <c r="D7" s="39" t="s">
        <v>5</v>
      </c>
      <c r="E7" s="39" t="s">
        <v>5</v>
      </c>
      <c r="F7" s="39" t="s">
        <v>5</v>
      </c>
    </row>
    <row r="8" spans="1:6">
      <c r="A8" s="40"/>
      <c r="B8" s="40"/>
      <c r="C8" s="40"/>
      <c r="D8" s="40"/>
      <c r="E8" s="40"/>
      <c r="F8" s="40"/>
    </row>
    <row r="9" spans="1:6">
      <c r="A9" s="41" t="s">
        <v>56</v>
      </c>
      <c r="B9" s="42">
        <v>20709320</v>
      </c>
      <c r="C9" s="42">
        <v>52225115</v>
      </c>
      <c r="D9" s="42">
        <v>-62143136</v>
      </c>
      <c r="E9" s="42">
        <v>-6644771</v>
      </c>
      <c r="F9" s="42">
        <v>4146528</v>
      </c>
    </row>
    <row r="10" spans="1:6" ht="13.5" thickBot="1">
      <c r="A10" s="43" t="s">
        <v>57</v>
      </c>
      <c r="B10" s="40" t="s">
        <v>62</v>
      </c>
      <c r="C10" s="40" t="s">
        <v>62</v>
      </c>
      <c r="D10" s="40" t="s">
        <v>62</v>
      </c>
      <c r="E10" s="42">
        <v>6003608</v>
      </c>
      <c r="F10" s="42">
        <v>6003608</v>
      </c>
    </row>
    <row r="11" spans="1:6" ht="25.5">
      <c r="A11" s="41" t="s">
        <v>58</v>
      </c>
      <c r="B11" s="44">
        <v>20709320</v>
      </c>
      <c r="C11" s="44">
        <v>52225115</v>
      </c>
      <c r="D11" s="44">
        <v>-62143136</v>
      </c>
      <c r="E11" s="44">
        <v>-641163</v>
      </c>
      <c r="F11" s="44">
        <v>10150136</v>
      </c>
    </row>
    <row r="12" spans="1:6" ht="13.5" thickBot="1">
      <c r="A12" s="43" t="s">
        <v>57</v>
      </c>
      <c r="B12" s="40" t="s">
        <v>62</v>
      </c>
      <c r="C12" s="40" t="s">
        <v>62</v>
      </c>
      <c r="D12" s="40" t="s">
        <v>62</v>
      </c>
      <c r="E12" s="42">
        <v>28113656</v>
      </c>
      <c r="F12" s="42">
        <v>28113656</v>
      </c>
    </row>
    <row r="13" spans="1:6" ht="26.25" thickBot="1">
      <c r="A13" s="41" t="s">
        <v>59</v>
      </c>
      <c r="B13" s="45">
        <v>20709320</v>
      </c>
      <c r="C13" s="45">
        <v>52225115</v>
      </c>
      <c r="D13" s="45">
        <v>-62143136</v>
      </c>
      <c r="E13" s="45">
        <v>27472493</v>
      </c>
      <c r="F13" s="45">
        <v>38263792</v>
      </c>
    </row>
    <row r="14" spans="1:6" ht="13.5" thickTop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00436-30A8-4DF0-90F2-A8944BA0C740}">
  <dimension ref="A2:H72"/>
  <sheetViews>
    <sheetView showGridLines="0" workbookViewId="0">
      <pane ySplit="4" topLeftCell="A5" activePane="bottomLeft" state="frozen"/>
      <selection pane="bottomLeft" activeCell="H10" sqref="H10"/>
    </sheetView>
  </sheetViews>
  <sheetFormatPr defaultRowHeight="12.75"/>
  <cols>
    <col min="1" max="1" width="69.5703125" style="1" bestFit="1" customWidth="1"/>
    <col min="2" max="2" width="13.5703125" style="1" customWidth="1"/>
    <col min="3" max="3" width="12.42578125" style="1" customWidth="1"/>
    <col min="4" max="4" width="9.140625" style="1"/>
    <col min="5" max="5" width="11.140625" style="1" bestFit="1" customWidth="1"/>
    <col min="6" max="6" width="12.85546875" style="1" customWidth="1"/>
    <col min="7" max="8" width="11.140625" style="1" bestFit="1" customWidth="1"/>
    <col min="9" max="16384" width="9.140625" style="1"/>
  </cols>
  <sheetData>
    <row r="2" spans="1:3">
      <c r="A2" s="2" t="s">
        <v>52</v>
      </c>
    </row>
    <row r="3" spans="1:3">
      <c r="A3" s="36" t="s">
        <v>53</v>
      </c>
    </row>
    <row r="4" spans="1:3">
      <c r="A4" s="38" t="s">
        <v>63</v>
      </c>
      <c r="B4" s="12"/>
      <c r="C4" s="12"/>
    </row>
    <row r="6" spans="1:3">
      <c r="A6" s="40"/>
      <c r="B6" s="39">
        <v>2023</v>
      </c>
      <c r="C6" s="39">
        <v>2022</v>
      </c>
    </row>
    <row r="7" spans="1:3">
      <c r="A7" s="40"/>
      <c r="B7" s="39" t="s">
        <v>5</v>
      </c>
      <c r="C7" s="39" t="s">
        <v>5</v>
      </c>
    </row>
    <row r="8" spans="1:3">
      <c r="A8" s="41" t="s">
        <v>64</v>
      </c>
      <c r="B8" s="40"/>
      <c r="C8" s="40"/>
    </row>
    <row r="9" spans="1:3">
      <c r="A9" s="43" t="s">
        <v>19</v>
      </c>
      <c r="B9" s="42">
        <v>44683229</v>
      </c>
      <c r="C9" s="42">
        <v>10436439</v>
      </c>
    </row>
    <row r="10" spans="1:3">
      <c r="A10" s="47" t="s">
        <v>65</v>
      </c>
      <c r="B10" s="40"/>
      <c r="C10" s="40"/>
    </row>
    <row r="11" spans="1:3">
      <c r="A11" s="43" t="s">
        <v>66</v>
      </c>
      <c r="B11" s="42">
        <v>2945303</v>
      </c>
      <c r="C11" s="42">
        <v>3969179</v>
      </c>
    </row>
    <row r="12" spans="1:3">
      <c r="A12" s="43" t="s">
        <v>67</v>
      </c>
      <c r="B12" s="42">
        <v>77731885</v>
      </c>
      <c r="C12" s="42">
        <v>79293332</v>
      </c>
    </row>
    <row r="13" spans="1:3">
      <c r="A13" s="48" t="s">
        <v>68</v>
      </c>
      <c r="B13" s="42">
        <v>-624992</v>
      </c>
      <c r="C13" s="42">
        <v>11786965</v>
      </c>
    </row>
    <row r="14" spans="1:3" ht="25.5">
      <c r="A14" s="48" t="s">
        <v>69</v>
      </c>
      <c r="B14" s="40" t="s">
        <v>62</v>
      </c>
      <c r="C14" s="42">
        <v>110852344</v>
      </c>
    </row>
    <row r="15" spans="1:3">
      <c r="A15" s="43" t="s">
        <v>70</v>
      </c>
      <c r="B15" s="40" t="s">
        <v>62</v>
      </c>
      <c r="C15" s="42">
        <v>-53597740</v>
      </c>
    </row>
    <row r="16" spans="1:3">
      <c r="A16" s="43" t="s">
        <v>71</v>
      </c>
      <c r="B16" s="42">
        <v>1897820</v>
      </c>
      <c r="C16" s="42">
        <v>1911566</v>
      </c>
    </row>
    <row r="17" spans="1:8">
      <c r="A17" s="43" t="s">
        <v>72</v>
      </c>
      <c r="B17" s="42">
        <v>317045</v>
      </c>
      <c r="C17" s="42">
        <v>186155</v>
      </c>
    </row>
    <row r="18" spans="1:8">
      <c r="A18" s="48" t="s">
        <v>73</v>
      </c>
      <c r="B18" s="42">
        <v>1087877</v>
      </c>
      <c r="C18" s="40" t="s">
        <v>62</v>
      </c>
    </row>
    <row r="19" spans="1:8">
      <c r="A19" s="43" t="s">
        <v>74</v>
      </c>
      <c r="B19" s="42">
        <v>1122508</v>
      </c>
      <c r="C19" s="42">
        <v>3705187</v>
      </c>
    </row>
    <row r="20" spans="1:8">
      <c r="A20" s="43" t="s">
        <v>75</v>
      </c>
      <c r="B20" s="42">
        <v>70642</v>
      </c>
      <c r="C20" s="42">
        <v>21961</v>
      </c>
    </row>
    <row r="21" spans="1:8">
      <c r="A21" s="43" t="s">
        <v>76</v>
      </c>
      <c r="B21" s="40">
        <v>283</v>
      </c>
      <c r="C21" s="40">
        <v>760</v>
      </c>
    </row>
    <row r="22" spans="1:8">
      <c r="A22" s="43" t="s">
        <v>77</v>
      </c>
      <c r="B22" s="42">
        <v>-4094</v>
      </c>
      <c r="C22" s="42">
        <v>10871</v>
      </c>
    </row>
    <row r="23" spans="1:8">
      <c r="A23" s="43" t="s">
        <v>115</v>
      </c>
      <c r="B23" s="42">
        <v>-59896</v>
      </c>
      <c r="C23" s="40" t="s">
        <v>62</v>
      </c>
    </row>
    <row r="24" spans="1:8">
      <c r="A24" s="48" t="s">
        <v>78</v>
      </c>
      <c r="B24" s="42">
        <v>-103468</v>
      </c>
      <c r="C24" s="40" t="s">
        <v>62</v>
      </c>
    </row>
    <row r="25" spans="1:8">
      <c r="A25" s="48" t="s">
        <v>79</v>
      </c>
      <c r="B25" s="42">
        <v>-2545856</v>
      </c>
      <c r="C25" s="42">
        <v>98727150</v>
      </c>
    </row>
    <row r="26" spans="1:8">
      <c r="A26" s="49" t="s">
        <v>80</v>
      </c>
      <c r="B26" s="42">
        <v>-2674622</v>
      </c>
      <c r="C26" s="42">
        <v>-8898099</v>
      </c>
    </row>
    <row r="27" spans="1:8" ht="25.5">
      <c r="A27" s="48" t="s">
        <v>81</v>
      </c>
      <c r="B27" s="42">
        <v>-1245099</v>
      </c>
      <c r="C27" s="42">
        <v>2629610</v>
      </c>
    </row>
    <row r="28" spans="1:8" ht="26.25" thickBot="1">
      <c r="A28" s="48" t="s">
        <v>82</v>
      </c>
      <c r="B28" s="42">
        <v>8038358</v>
      </c>
      <c r="C28" s="42">
        <v>-115877409</v>
      </c>
    </row>
    <row r="29" spans="1:8">
      <c r="A29" s="50" t="s">
        <v>83</v>
      </c>
      <c r="B29" s="58">
        <v>130636923</v>
      </c>
      <c r="C29" s="58">
        <v>145158271</v>
      </c>
      <c r="E29" s="60"/>
      <c r="F29" s="60"/>
      <c r="G29" s="60"/>
      <c r="H29" s="60"/>
    </row>
    <row r="30" spans="1:8">
      <c r="A30" s="43" t="s">
        <v>84</v>
      </c>
      <c r="B30" s="40"/>
      <c r="C30" s="40"/>
    </row>
    <row r="31" spans="1:8">
      <c r="A31" s="48"/>
      <c r="B31" s="40" t="s">
        <v>62</v>
      </c>
      <c r="C31" s="42">
        <v>19050389</v>
      </c>
    </row>
    <row r="32" spans="1:8">
      <c r="A32" s="43" t="s">
        <v>85</v>
      </c>
      <c r="B32" s="42">
        <v>214313</v>
      </c>
      <c r="C32" s="42">
        <v>585627</v>
      </c>
    </row>
    <row r="33" spans="1:8">
      <c r="A33" s="43" t="s">
        <v>86</v>
      </c>
      <c r="B33" s="42">
        <v>-4063237</v>
      </c>
      <c r="C33" s="42">
        <v>-8698171</v>
      </c>
    </row>
    <row r="34" spans="1:8">
      <c r="A34" s="43" t="s">
        <v>87</v>
      </c>
      <c r="B34" s="42">
        <v>161692496</v>
      </c>
      <c r="C34" s="42">
        <v>30481072</v>
      </c>
    </row>
    <row r="35" spans="1:8">
      <c r="A35" s="43" t="s">
        <v>88</v>
      </c>
      <c r="B35" s="42">
        <v>57433432</v>
      </c>
      <c r="C35" s="42">
        <v>-35738729</v>
      </c>
    </row>
    <row r="36" spans="1:8">
      <c r="A36" s="43" t="s">
        <v>89</v>
      </c>
      <c r="B36" s="42">
        <v>415044659</v>
      </c>
      <c r="C36" s="42">
        <v>23719407</v>
      </c>
    </row>
    <row r="37" spans="1:8">
      <c r="A37" s="43" t="s">
        <v>90</v>
      </c>
      <c r="B37" s="42">
        <v>-21114682</v>
      </c>
      <c r="C37" s="42">
        <v>-13546035</v>
      </c>
    </row>
    <row r="38" spans="1:8">
      <c r="A38" s="43" t="s">
        <v>91</v>
      </c>
      <c r="B38" s="42">
        <v>-397763623</v>
      </c>
      <c r="C38" s="42">
        <v>-100628224</v>
      </c>
    </row>
    <row r="39" spans="1:8" ht="13.5" thickBot="1">
      <c r="A39" s="43" t="s">
        <v>92</v>
      </c>
      <c r="B39" s="42">
        <v>8913592</v>
      </c>
      <c r="C39" s="42">
        <v>-3868080</v>
      </c>
    </row>
    <row r="40" spans="1:8">
      <c r="A40" s="41" t="s">
        <v>93</v>
      </c>
      <c r="B40" s="58">
        <v>350993873</v>
      </c>
      <c r="C40" s="58">
        <v>56515527</v>
      </c>
      <c r="E40" s="60"/>
      <c r="F40" s="60"/>
      <c r="G40" s="60"/>
      <c r="H40" s="60"/>
    </row>
    <row r="41" spans="1:8">
      <c r="A41" s="43" t="s">
        <v>94</v>
      </c>
      <c r="B41" s="42">
        <v>-78263355</v>
      </c>
      <c r="C41" s="42">
        <v>-86856103</v>
      </c>
    </row>
    <row r="42" spans="1:8">
      <c r="A42" s="43" t="s">
        <v>95</v>
      </c>
      <c r="B42" s="42">
        <v>-1673997</v>
      </c>
      <c r="C42" s="42">
        <v>-2657970</v>
      </c>
    </row>
    <row r="43" spans="1:8" ht="13.5" thickBot="1">
      <c r="A43" s="43" t="s">
        <v>96</v>
      </c>
      <c r="B43" s="51">
        <v>-5852051</v>
      </c>
      <c r="C43" s="51">
        <v>-1395249</v>
      </c>
    </row>
    <row r="44" spans="1:8" ht="26.25" thickBot="1">
      <c r="A44" s="52" t="s">
        <v>116</v>
      </c>
      <c r="B44" s="53">
        <v>265204470</v>
      </c>
      <c r="C44" s="53">
        <v>-34393795</v>
      </c>
      <c r="E44" s="60"/>
      <c r="F44" s="60"/>
      <c r="G44" s="60"/>
      <c r="H44" s="60"/>
    </row>
    <row r="46" spans="1:8">
      <c r="A46" s="54" t="s">
        <v>97</v>
      </c>
      <c r="B46" s="40"/>
      <c r="C46" s="40"/>
    </row>
    <row r="47" spans="1:8">
      <c r="A47" s="48" t="s">
        <v>98</v>
      </c>
      <c r="B47" s="42">
        <v>-5000000</v>
      </c>
      <c r="C47" s="42">
        <v>-89118062</v>
      </c>
    </row>
    <row r="48" spans="1:8">
      <c r="A48" s="48" t="s">
        <v>99</v>
      </c>
      <c r="B48" s="42">
        <v>45500000</v>
      </c>
      <c r="C48" s="42">
        <v>4000000</v>
      </c>
    </row>
    <row r="49" spans="1:8" ht="25.5">
      <c r="A49" s="48" t="s">
        <v>100</v>
      </c>
      <c r="B49" s="42">
        <v>1250000</v>
      </c>
      <c r="C49" s="42">
        <v>5450000</v>
      </c>
    </row>
    <row r="50" spans="1:8" ht="25.5">
      <c r="A50" s="48" t="s">
        <v>101</v>
      </c>
      <c r="B50" s="42">
        <v>-198610</v>
      </c>
      <c r="C50" s="40" t="s">
        <v>62</v>
      </c>
    </row>
    <row r="51" spans="1:8">
      <c r="A51" s="43" t="s">
        <v>102</v>
      </c>
      <c r="B51" s="42">
        <v>-80760</v>
      </c>
      <c r="C51" s="42">
        <v>-880470</v>
      </c>
    </row>
    <row r="52" spans="1:8">
      <c r="A52" s="43" t="s">
        <v>103</v>
      </c>
      <c r="B52" s="42">
        <v>4094</v>
      </c>
      <c r="C52" s="42">
        <v>49525</v>
      </c>
    </row>
    <row r="53" spans="1:8" ht="13.5" thickBot="1">
      <c r="A53" s="43" t="s">
        <v>104</v>
      </c>
      <c r="B53" s="42">
        <v>-329997</v>
      </c>
      <c r="C53" s="42">
        <v>-232318</v>
      </c>
    </row>
    <row r="54" spans="1:8" ht="26.25" thickBot="1">
      <c r="A54" s="52" t="s">
        <v>117</v>
      </c>
      <c r="B54" s="55">
        <v>41144727</v>
      </c>
      <c r="C54" s="55">
        <v>-80731325</v>
      </c>
      <c r="E54" s="60"/>
      <c r="F54" s="60"/>
      <c r="G54" s="60"/>
      <c r="H54" s="60"/>
    </row>
    <row r="55" spans="1:8">
      <c r="A55" s="57"/>
    </row>
    <row r="56" spans="1:8">
      <c r="A56" s="54" t="s">
        <v>105</v>
      </c>
      <c r="B56" s="40"/>
      <c r="C56" s="40"/>
    </row>
    <row r="57" spans="1:8">
      <c r="A57" s="43" t="s">
        <v>106</v>
      </c>
      <c r="B57" s="42">
        <v>1091075</v>
      </c>
      <c r="C57" s="40" t="s">
        <v>62</v>
      </c>
    </row>
    <row r="58" spans="1:8">
      <c r="A58" s="48" t="s">
        <v>107</v>
      </c>
      <c r="B58" s="40" t="s">
        <v>62</v>
      </c>
      <c r="C58" s="42">
        <v>21630709</v>
      </c>
    </row>
    <row r="59" spans="1:8">
      <c r="A59" s="43" t="s">
        <v>108</v>
      </c>
      <c r="B59" s="40" t="s">
        <v>62</v>
      </c>
      <c r="C59" s="42">
        <v>-249643193</v>
      </c>
    </row>
    <row r="60" spans="1:8">
      <c r="A60" s="43" t="s">
        <v>109</v>
      </c>
      <c r="B60" s="42">
        <v>-54302323</v>
      </c>
      <c r="C60" s="42">
        <v>-64726956</v>
      </c>
    </row>
    <row r="61" spans="1:8" ht="13.5" thickBot="1">
      <c r="A61" s="43" t="s">
        <v>110</v>
      </c>
      <c r="B61" s="42">
        <v>-25445382</v>
      </c>
      <c r="C61" s="42">
        <v>-5385965</v>
      </c>
    </row>
    <row r="62" spans="1:8" ht="13.5" thickBot="1">
      <c r="A62" s="52" t="s">
        <v>118</v>
      </c>
      <c r="B62" s="56">
        <v>-78656630</v>
      </c>
      <c r="C62" s="56">
        <v>-298125405</v>
      </c>
      <c r="E62" s="60"/>
      <c r="F62" s="60"/>
      <c r="G62" s="60"/>
      <c r="H62" s="60"/>
    </row>
    <row r="63" spans="1:8">
      <c r="A63" s="40"/>
      <c r="B63" s="40"/>
      <c r="C63" s="40"/>
    </row>
    <row r="64" spans="1:8">
      <c r="A64" s="40"/>
      <c r="B64" s="40"/>
      <c r="C64" s="40"/>
    </row>
    <row r="65" spans="1:8">
      <c r="A65" s="41" t="s">
        <v>111</v>
      </c>
      <c r="B65" s="42">
        <v>227692567</v>
      </c>
      <c r="C65" s="42">
        <v>-413250525</v>
      </c>
      <c r="E65" s="60"/>
      <c r="F65" s="60"/>
      <c r="G65" s="60"/>
      <c r="H65" s="60"/>
    </row>
    <row r="66" spans="1:8">
      <c r="A66" s="40"/>
      <c r="B66" s="40"/>
      <c r="C66" s="40"/>
    </row>
    <row r="67" spans="1:8">
      <c r="A67" s="48" t="s">
        <v>112</v>
      </c>
      <c r="B67" s="42">
        <v>-1460844</v>
      </c>
      <c r="C67" s="42">
        <v>40975</v>
      </c>
      <c r="E67" s="60"/>
      <c r="F67" s="60"/>
    </row>
    <row r="68" spans="1:8">
      <c r="A68" s="40"/>
      <c r="B68" s="40"/>
      <c r="C68" s="40"/>
    </row>
    <row r="69" spans="1:8">
      <c r="A69" s="41" t="s">
        <v>113</v>
      </c>
      <c r="B69" s="42">
        <v>117297737</v>
      </c>
      <c r="C69" s="42">
        <v>530507287</v>
      </c>
      <c r="E69" s="60"/>
      <c r="F69" s="60"/>
    </row>
    <row r="70" spans="1:8" ht="13.5" thickBot="1">
      <c r="A70" s="40"/>
      <c r="B70" s="40"/>
      <c r="C70" s="40"/>
    </row>
    <row r="71" spans="1:8" ht="13.5" thickBot="1">
      <c r="A71" s="41" t="s">
        <v>114</v>
      </c>
      <c r="B71" s="59">
        <v>343529460</v>
      </c>
      <c r="C71" s="59">
        <v>117297737</v>
      </c>
      <c r="E71" s="60"/>
      <c r="F71" s="60"/>
      <c r="G71" s="60"/>
      <c r="H71" s="60"/>
    </row>
    <row r="72" spans="1:8" ht="13.5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IS</vt:lpstr>
      <vt:lpstr>BS</vt:lpstr>
      <vt:lpstr>CE</vt:lpstr>
      <vt:lpstr>CF</vt:lpstr>
      <vt:lpstr>CE!_Toc505592352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Tsolmon Ariunbold</dc:creator>
  <cp:lastModifiedBy>Tsolmon Ariunbold</cp:lastModifiedBy>
  <dcterms:created xsi:type="dcterms:W3CDTF">2024-01-26T09:33:41Z</dcterms:created>
  <dcterms:modified xsi:type="dcterms:W3CDTF">2024-03-27T03:13:04Z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d574f0c-fb50-4f44-8e18-345feed35dd8_Enabled">
    <vt:lpwstr>true</vt:lpwstr>
  </property>
  <property fmtid="{D5CDD505-2E9C-101B-9397-08002B2CF9AE}" pid="3" name="MSIP_Label_9d574f0c-fb50-4f44-8e18-345feed35dd8_SetDate">
    <vt:lpwstr>2024-01-26T09:34:40Z</vt:lpwstr>
  </property>
  <property fmtid="{D5CDD505-2E9C-101B-9397-08002B2CF9AE}" pid="4" name="MSIP_Label_9d574f0c-fb50-4f44-8e18-345feed35dd8_Method">
    <vt:lpwstr>Standard</vt:lpwstr>
  </property>
  <property fmtid="{D5CDD505-2E9C-101B-9397-08002B2CF9AE}" pid="5" name="MSIP_Label_9d574f0c-fb50-4f44-8e18-345feed35dd8_Name">
    <vt:lpwstr>Confidential</vt:lpwstr>
  </property>
  <property fmtid="{D5CDD505-2E9C-101B-9397-08002B2CF9AE}" pid="6" name="MSIP_Label_9d574f0c-fb50-4f44-8e18-345feed35dd8_SiteId">
    <vt:lpwstr>71531e04-410a-4da2-a30a-995511667e59</vt:lpwstr>
  </property>
  <property fmtid="{D5CDD505-2E9C-101B-9397-08002B2CF9AE}" pid="7" name="MSIP_Label_9d574f0c-fb50-4f44-8e18-345feed35dd8_ActionId">
    <vt:lpwstr>94a5a041-8f78-4ffd-a691-d9ea288ba697</vt:lpwstr>
  </property>
  <property fmtid="{D5CDD505-2E9C-101B-9397-08002B2CF9AE}" pid="8" name="MSIP_Label_9d574f0c-fb50-4f44-8e18-345feed35dd8_ContentBits">
    <vt:lpwstr>2</vt:lpwstr>
  </property>
</Properties>
</file>