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0213\Desktop\"/>
    </mc:Choice>
  </mc:AlternateContent>
  <bookViews>
    <workbookView xWindow="0" yWindow="0" windowWidth="28800" windowHeight="12435" firstSheet="1" activeTab="3"/>
  </bookViews>
  <sheets>
    <sheet name="САНХҮҮ БАЙДЛЫН ТАЙЛАН" sheetId="1" r:id="rId1"/>
    <sheet name="орлогын тайлан" sheetId="3" r:id="rId2"/>
    <sheet name="ӨӨТ" sheetId="2" r:id="rId3"/>
    <sheet name="МГТ" sheetId="4" r:id="rId4"/>
  </sheets>
  <calcPr calcId="152511"/>
</workbook>
</file>

<file path=xl/calcChain.xml><?xml version="1.0" encoding="utf-8"?>
<calcChain xmlns="http://schemas.openxmlformats.org/spreadsheetml/2006/main">
  <c r="E62" i="1" l="1"/>
  <c r="D62" i="1"/>
  <c r="E44" i="1"/>
  <c r="E51" i="1" s="1"/>
  <c r="D44" i="1"/>
  <c r="D51" i="1" s="1"/>
  <c r="E28" i="1"/>
  <c r="D28" i="1"/>
  <c r="E18" i="1"/>
  <c r="D18" i="1"/>
  <c r="D29" i="1" l="1"/>
  <c r="E29" i="1"/>
  <c r="D63" i="1"/>
  <c r="E63" i="1"/>
</calcChain>
</file>

<file path=xl/sharedStrings.xml><?xml version="1.0" encoding="utf-8"?>
<sst xmlns="http://schemas.openxmlformats.org/spreadsheetml/2006/main" count="301" uniqueCount="240">
  <si>
    <t>САНХҮҮ БАЙДЛЫН ТАЙЛАН</t>
  </si>
  <si>
    <t>, Монгол шуудан ХК</t>
  </si>
  <si>
    <t>Тайлант хугацаа:</t>
  </si>
  <si>
    <t>2020-01-01 - 2020-09-30</t>
  </si>
  <si>
    <t>(төгрөгөөр)</t>
  </si>
  <si>
    <t>Мөрийн дугаар</t>
  </si>
  <si>
    <t>Үзүүлэлт</t>
  </si>
  <si>
    <t>Эхний үлдэгдэл</t>
  </si>
  <si>
    <t>Эцсийн үлдэгдэл</t>
  </si>
  <si>
    <t>ХӨРӨНГӨ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</si>
  <si>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</si>
  <si>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</si>
  <si>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</si>
  <si>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</si>
  <si>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</si>
  <si>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</si>
  <si>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</si>
  <si>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</si>
  <si>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</si>
  <si>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</si>
  <si>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</si>
  <si>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</si>
  <si>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</si>
  <si>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</si>
  <si>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</si>
  <si>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</si>
  <si>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</si>
  <si>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</si>
  <si>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</si>
  <si>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</si>
  <si>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1.1.20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</si>
  <si>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</si>
  <si>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</si>
  <si>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</si>
  <si>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</si>
  <si>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</si>
  <si>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</si>
  <si>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</si>
  <si>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</si>
  <si>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</si>
  <si>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</si>
  <si>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</si>
  <si>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</si>
  <si>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</si>
  <si>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</si>
  <si>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</si>
  <si>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</si>
  <si>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1.2.9</t>
  </si>
  <si>
    <t>1.2.20</t>
  </si>
  <si>
    <t>Эргэлтийн бус хөрөнгийн дүн</t>
  </si>
  <si>
    <t>НИЙТ ХӨРӨНГИЙН ДҮН</t>
  </si>
  <si>
    <t>ӨР ТӨЛБӨР БА ЭЗЭМШИГЧДИЙН ӨМЧ</t>
  </si>
  <si>
    <t>2.1.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</si>
  <si>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</si>
  <si>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</si>
  <si>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</si>
  <si>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</si>
  <si>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</si>
  <si>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</si>
  <si>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</si>
  <si>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</si>
  <si>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</si>
  <si>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</si>
  <si>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НДШ - ийн өглөг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</si>
  <si>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</si>
  <si>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</si>
  <si>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</si>
  <si>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</si>
  <si>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</si>
  <si>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</si>
  <si>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</si>
  <si>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</si>
  <si>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</si>
  <si>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</si>
  <si>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</si>
  <si>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</si>
  <si>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</si>
  <si>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 нд хамаарах өр төлбөр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</si>
  <si>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</si>
  <si>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</si>
  <si>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</si>
  <si>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</si>
  <si>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</si>
  <si>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</si>
  <si>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</si>
  <si>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</si>
  <si>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Урт хугацаат бондын өглөг</t>
  </si>
  <si>
    <t>2.1.2.4</t>
  </si>
  <si>
    <t>Хойшлогдсон татварын өр</t>
  </si>
  <si>
    <t>2..1.2.6</t>
  </si>
  <si>
    <t>Урт хугацаат өр төлбөрийн дүн</t>
  </si>
  <si>
    <t>Нийт өр төлбөрийн дүн</t>
  </si>
  <si>
    <t>Эздийн өмч</t>
  </si>
  <si>
    <t>2.3.1</t>
  </si>
  <si>
    <t>Өмч: - төрийн</t>
  </si>
  <si>
    <t>2.3.2</t>
  </si>
  <si>
    <t>-       хувийн</t>
  </si>
  <si>
    <t>2.3.3</t>
  </si>
  <si>
    <t>-      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</si>
  <si>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</si>
  <si>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</si>
  <si>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</si>
  <si>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</si>
  <si>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</si>
  <si>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</si>
  <si>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</si>
  <si>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</si>
  <si>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</si>
  <si>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</si>
  <si>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</si>
  <si>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</si>
  <si>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</si>
  <si>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Эздийн өмчийн дүн</t>
  </si>
  <si>
    <t>ӨР ТӨЛБӨР БА ЭЗДИЙН ӨМЧИЙН ДҮН</t>
  </si>
  <si>
    <t>Гүйцэтгэх захирал</t>
  </si>
  <si>
    <t>.............................................../Б.Анхбаатар/</t>
  </si>
  <si>
    <t>Нягтлан бодогч</t>
  </si>
  <si>
    <t>............................................../Б.Наранцэцэг /</t>
  </si>
  <si>
    <t>(мян.төгрөгөөр)</t>
  </si>
  <si>
    <t>ӨМЧИЙН ӨӨРЧЛӨЛТИЙН ТАЙЛАН</t>
  </si>
  <si>
    <t>Монгол шуудан ХК</t>
  </si>
  <si>
    <t>Д/д</t>
  </si>
  <si>
    <t>Өмч</t>
  </si>
  <si>
    <t>Нийт дүн</t>
  </si>
  <si>
    <t>2018 оны __-р сарын __-ээрх үлдэгдэл</t>
  </si>
  <si>
    <t>Нягтлан бодох бүртгэлийн бодлогын өөрчлөлтийн нөлөө, алдааны залруулга</t>
  </si>
  <si>
    <t>Залруулсан үлдэгдэл</t>
  </si>
  <si>
    <t>Тайлант үеийн цэвэр ашиг ( алдагдал )</t>
  </si>
  <si>
    <t>Бусад дэлгэрэнгүй орлого</t>
  </si>
  <si>
    <t>Өмчид гаргасан өөрчлөлт</t>
  </si>
  <si>
    <t>Зарласан ногдол ашиг</t>
  </si>
  <si>
    <t>Дахин үнэлгээний нэмэгдлийн хэрэгжсэн дүн</t>
  </si>
  <si>
    <t>2019 оны 09-р сарын __-ээрх үлдэгдэл</t>
  </si>
  <si>
    <t>Тайлант үеийн цэвэр ашиг (алдагдал)</t>
  </si>
  <si>
    <t>Өмчид гарсан өөрчлөлт</t>
  </si>
  <si>
    <t>2020 оны 09-р сарын __-ээрх үлдэгдэл</t>
  </si>
  <si>
    <t>............................................../Б.Наранцэцэг/</t>
  </si>
  <si>
    <t>ОРЛОГО ҮР ДҮНГИЙН ТАЙЛАН</t>
  </si>
  <si>
    <t>Мөр</t>
  </si>
  <si>
    <t>Өмнөх оны гүйцэтгэл</t>
  </si>
  <si>
    <t>Тайлант оны гүйцэтгэл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</si>
  <si>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</si>
  <si>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</si>
  <si>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</si>
  <si>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</si>
  <si>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</si>
  <si>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</si>
  <si>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</si>
  <si>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</si>
  <si>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</si>
  <si>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</si>
  <si>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</si>
  <si>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</si>
  <si>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</si>
  <si>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</si>
  <si>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</si>
  <si>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борлуулсанаас үүссэн олз (гарз)</t>
  </si>
  <si>
    <t>Бусад ашиг (алдагдал)</t>
  </si>
  <si>
    <t>Татвар төлөхийн өмнөх ашиг (алдагдал)</t>
  </si>
  <si>
    <t>Орлогын татварын зардал</t>
  </si>
  <si>
    <t>Татварын дараах ашиг ( алдагдал)</t>
  </si>
  <si>
    <t>Зогсоосон үйл ажиллагааны татварын дараах ашиг (алдагдал)</t>
  </si>
  <si>
    <t>Хөрөнгийн дахин үнэлгээний нэмэгдлийн зөрүү</t>
  </si>
  <si>
    <t>Бусад олз гарз</t>
  </si>
  <si>
    <t>Орлогын нийт дүн</t>
  </si>
  <si>
    <t>Нэгж хувьцаанд ногдох суурь ашиг (алдагдал)</t>
  </si>
  <si>
    <t> .............................................../Б.Анхбаатар/</t>
  </si>
  <si>
    <t>МӨНГӨН ГҮЙЛГЭЭНИЙ ТАЙЛАН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</si>
  <si>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</si>
  <si>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</si>
  <si>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</si>
  <si>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хүлээн авсан мөнгө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</si>
  <si>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</si>
  <si>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</si>
  <si>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</si>
  <si>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ҮҮА-ны бусад мөнгөн орлого</t>
  </si>
  <si>
    <t>Мөнгөн зарлагын дүн (-)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</si>
  <si>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</si>
  <si>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</si>
  <si>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</si>
  <si>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</si>
  <si>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Хүүний төлбөрт төлсөн</t>
  </si>
  <si>
    <t>Түлш шатахуун, тээврийн хөлс, сэлбэг хэрэгсэлд төлсөн</t>
  </si>
  <si>
    <t>Татварын байгууллагад төлсөн</t>
  </si>
  <si>
    <t>1.2.8</t>
  </si>
  <si>
    <t>Даатгалын төлбөрт төлсөн</t>
  </si>
  <si>
    <t>ҮҮА-ны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</si>
  <si>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</si>
  <si>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</si>
  <si>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</si>
  <si>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</si>
  <si>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2.1.3</t>
  </si>
  <si>
    <t>Хөрөнгө оруулалт борлуулсны орлого</t>
  </si>
  <si>
    <t>2.1.4</t>
  </si>
  <si>
    <t>Бусад урт хугацаат хөрөнгө борлуулсны орлого</t>
  </si>
  <si>
    <t>2.1.5</t>
  </si>
  <si>
    <t>Бусдад олгосон зээл, мөнгөн урьдчилгааны буцаан төлөлт</t>
  </si>
  <si>
    <t>2.1.6</t>
  </si>
  <si>
    <t>Хүлээн авсан хүүний орлого</t>
  </si>
  <si>
    <t>2.1.7</t>
  </si>
  <si>
    <t>Хүлээн авсан ногдол ашиг</t>
  </si>
  <si>
    <t>2.1.8</t>
  </si>
  <si>
    <t>ХО бусад мөнгөн орлого</t>
  </si>
  <si>
    <t>2.2.1</t>
  </si>
  <si>
    <t>Үндсэн хөрөнгө олж эзэмшихэд төлсөн</t>
  </si>
  <si>
    <t>2.2.2</t>
  </si>
  <si>
    <t>Биет бус хөрөнгө олж эзэмшихэд төлсөн</t>
  </si>
  <si>
    <t>2.2.3</t>
  </si>
  <si>
    <t>Хөрөнгө оруулалт олж эзэмшихэд төлсөн</t>
  </si>
  <si>
    <t>2.2.4</t>
  </si>
  <si>
    <t>Бусад урт хугацаат хөрөнгө олж эзэмшихэд төлсөн</t>
  </si>
  <si>
    <t>2.2.5</t>
  </si>
  <si>
    <t>Буцаан олгосон зээл болон урьдчилгаа</t>
  </si>
  <si>
    <t>2.2.6</t>
  </si>
  <si>
    <t>ХО 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</si>
  <si>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</si>
  <si>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</si>
  <si>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</si>
  <si>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>Зээл авсан, өрийн үнэт цаас гаргаснаас хүлээн авсан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</si>
  <si>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</si>
  <si>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</si>
  <si>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</si>
  <si>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</si>
  <si>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</si>
  <si>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СҮА-ны бусад мөнгөн орлого</t>
  </si>
  <si>
    <t>3.2.1</t>
  </si>
  <si>
    <t>Зээл, өрийн үнэт цаасны төлбөрт төлсөн мөнгө</t>
  </si>
  <si>
    <t>3.2.2</t>
  </si>
  <si>
    <t>Санхүүгийн түрээсийн өглөгт төлсөн</t>
  </si>
  <si>
    <t>3.2.3</t>
  </si>
  <si>
    <t>Хувьцаа буцаан худалдан авахад төлсөн</t>
  </si>
  <si>
    <t>3.2.4</t>
  </si>
  <si>
    <t>Төлсөн ногдол ашиг</t>
  </si>
  <si>
    <t>3.2.5</t>
  </si>
  <si>
    <t>СҮА-ны бусад мөнгөн зарлага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</si>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</sst>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9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A5A5"/>
        <bgColor indexed="64"/>
      </patternFill>
    </fill>
    <fill>
      <patternFill patternType="solid">
        <fgColor rgb="FFC2BCBC"/>
        <bgColor indexed="64"/>
      </patternFill>
    </fill>
    <fill>
      <patternFill patternType="solid">
        <fgColor rgb="FFD1CBC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19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4" fontId="21" fillId="0" borderId="10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43" fontId="19" fillId="0" borderId="0" xfId="1" applyFont="1"/>
    <xf numFmtId="0" fontId="22" fillId="0" borderId="12" xfId="0" applyFont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wrapText="1"/>
    </xf>
    <xf numFmtId="43" fontId="22" fillId="0" borderId="11" xfId="1" applyFont="1" applyBorder="1" applyAlignment="1">
      <alignment horizontal="right" wrapText="1"/>
    </xf>
    <xf numFmtId="0" fontId="21" fillId="0" borderId="11" xfId="0" applyFont="1" applyBorder="1" applyAlignment="1">
      <alignment horizontal="left" wrapText="1"/>
    </xf>
    <xf numFmtId="43" fontId="19" fillId="0" borderId="11" xfId="1" applyFont="1" applyBorder="1"/>
    <xf numFmtId="4" fontId="22" fillId="0" borderId="11" xfId="0" applyNumberFormat="1" applyFont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2" fillId="34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34" borderId="13" xfId="0" applyFont="1" applyFill="1" applyBorder="1" applyAlignment="1">
      <alignment horizontal="center" wrapText="1"/>
    </xf>
    <xf numFmtId="43" fontId="26" fillId="0" borderId="11" xfId="1" applyFont="1" applyBorder="1"/>
    <xf numFmtId="0" fontId="22" fillId="35" borderId="10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horizontal="right" wrapText="1"/>
    </xf>
    <xf numFmtId="0" fontId="19" fillId="0" borderId="0" xfId="0" applyFont="1"/>
    <xf numFmtId="0" fontId="21" fillId="0" borderId="0" xfId="0" applyFont="1" applyAlignment="1">
      <alignment horizontal="right" wrapText="1"/>
    </xf>
    <xf numFmtId="0" fontId="19" fillId="0" borderId="0" xfId="0" applyFont="1"/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16" workbookViewId="0">
      <selection activeCell="B3" sqref="B3"/>
    </sheetView>
  </sheetViews>
  <sheetFormatPr defaultRowHeight="12" x14ac:dyDescent="0.2"/>
  <cols>
    <col min="1" max="1" width="9.140625" style="37"/>
    <col min="2" max="2" width="6.85546875" style="1" customWidth="1"/>
    <col min="3" max="3" width="36.5703125" style="1" bestFit="1" customWidth="1"/>
    <col min="4" max="4" width="18.7109375" style="1" bestFit="1" customWidth="1"/>
    <col min="5" max="5" width="14" style="1" bestFit="1" customWidth="1"/>
    <col min="6" max="16384" width="9.140625" style="1"/>
  </cols>
  <sheetData>
    <row r="1" spans="2:5" x14ac:dyDescent="0.2">
      <c r="B1" s="40" t="s">
        <v>0</v>
      </c>
      <c r="C1" s="39"/>
      <c r="D1" s="39"/>
      <c r="E1" s="39"/>
    </row>
    <row r="3" spans="2:5" x14ac:dyDescent="0.2">
      <c r="B3" s="2"/>
      <c r="C3" s="3" t="s">
        <v>2</v>
      </c>
      <c r="D3" s="3" t="s">
        <v>3</v>
      </c>
    </row>
    <row r="4" spans="2:5" x14ac:dyDescent="0.2">
      <c r="B4" s="38" t="s">
        <v>118</v>
      </c>
      <c r="C4" s="38"/>
      <c r="D4" s="38"/>
    </row>
    <row r="5" spans="2:5" x14ac:dyDescent="0.2">
      <c r="B5" s="5" t="s">
        <v>5</v>
      </c>
      <c r="C5" s="18" t="s">
        <v>6</v>
      </c>
      <c r="D5" s="18" t="s">
        <v>7</v>
      </c>
      <c r="E5" s="18" t="s">
        <v>8</v>
      </c>
    </row>
    <row r="6" spans="2:5" x14ac:dyDescent="0.2">
      <c r="B6" s="16">
        <v>1</v>
      </c>
      <c r="C6" s="19" t="s">
        <v>9</v>
      </c>
      <c r="D6" s="20">
        <v>0</v>
      </c>
      <c r="E6" s="20">
        <v>0</v>
      </c>
    </row>
    <row r="7" spans="2:5" x14ac:dyDescent="0.2">
      <c r="B7" s="16">
        <v>1.1000000000000001</v>
      </c>
      <c r="C7" s="19" t="s">
        <v>10</v>
      </c>
      <c r="D7" s="20">
        <v>0</v>
      </c>
      <c r="E7" s="20">
        <v>0</v>
      </c>
    </row>
    <row r="8" spans="2:5" x14ac:dyDescent="0.2">
      <c r="B8" s="17" t="s">
        <v>11</v>
      </c>
      <c r="C8" s="21" t="s">
        <v>12</v>
      </c>
      <c r="D8" s="22">
        <v>16648915.94348</v>
      </c>
      <c r="E8" s="22">
        <v>18570225.35887</v>
      </c>
    </row>
    <row r="9" spans="2:5" x14ac:dyDescent="0.2">
      <c r="B9" s="17" t="s">
        <v>13</v>
      </c>
      <c r="C9" s="21" t="s">
        <v>14</v>
      </c>
      <c r="D9" s="22">
        <v>4345338.9548699996</v>
      </c>
      <c r="E9" s="22">
        <v>2389306.8974499996</v>
      </c>
    </row>
    <row r="10" spans="2:5" x14ac:dyDescent="0.2">
      <c r="B10" s="17" t="s">
        <v>15</v>
      </c>
      <c r="C10" s="21" t="s">
        <v>16</v>
      </c>
      <c r="D10" s="22">
        <v>7148.98218</v>
      </c>
      <c r="E10" s="22">
        <v>1467.1962599999999</v>
      </c>
    </row>
    <row r="11" spans="2:5" x14ac:dyDescent="0.2">
      <c r="B11" s="17" t="s">
        <v>17</v>
      </c>
      <c r="C11" s="21" t="s">
        <v>18</v>
      </c>
      <c r="D11" s="22">
        <v>888913.56880999997</v>
      </c>
      <c r="E11" s="22">
        <v>596849.54648999998</v>
      </c>
    </row>
    <row r="12" spans="2:5" x14ac:dyDescent="0.2">
      <c r="B12" s="17" t="s">
        <v>19</v>
      </c>
      <c r="C12" s="21" t="s">
        <v>20</v>
      </c>
      <c r="D12" s="22">
        <v>0</v>
      </c>
      <c r="E12" s="22">
        <v>0</v>
      </c>
    </row>
    <row r="13" spans="2:5" x14ac:dyDescent="0.2">
      <c r="B13" s="17" t="s">
        <v>21</v>
      </c>
      <c r="C13" s="21" t="s">
        <v>22</v>
      </c>
      <c r="D13" s="22">
        <v>2383652.3925199998</v>
      </c>
      <c r="E13" s="22">
        <v>2564177.09619</v>
      </c>
    </row>
    <row r="14" spans="2:5" x14ac:dyDescent="0.2">
      <c r="B14" s="17" t="s">
        <v>23</v>
      </c>
      <c r="C14" s="21" t="s">
        <v>24</v>
      </c>
      <c r="D14" s="22">
        <v>189433.60475</v>
      </c>
      <c r="E14" s="22">
        <v>515946.3958</v>
      </c>
    </row>
    <row r="15" spans="2:5" x14ac:dyDescent="0.2">
      <c r="B15" s="17" t="s">
        <v>25</v>
      </c>
      <c r="C15" s="21" t="s">
        <v>26</v>
      </c>
      <c r="D15" s="22">
        <v>0</v>
      </c>
      <c r="E15" s="22">
        <v>0</v>
      </c>
    </row>
    <row r="16" spans="2:5" ht="24" x14ac:dyDescent="0.2">
      <c r="B16" s="17" t="s">
        <v>27</v>
      </c>
      <c r="C16" s="21" t="s">
        <v>28</v>
      </c>
      <c r="D16" s="22">
        <v>0</v>
      </c>
      <c r="E16" s="22">
        <v>0</v>
      </c>
    </row>
    <row r="17" spans="2:5" x14ac:dyDescent="0.2">
      <c r="B17" s="17" t="s">
        <v>29</v>
      </c>
      <c r="C17" s="21"/>
      <c r="D17" s="22">
        <v>0</v>
      </c>
      <c r="E17" s="22">
        <v>0</v>
      </c>
    </row>
    <row r="18" spans="2:5" x14ac:dyDescent="0.2">
      <c r="B18" s="16" t="s">
        <v>30</v>
      </c>
      <c r="C18" s="19" t="s">
        <v>31</v>
      </c>
      <c r="D18" s="23">
        <f>SUM(D8:D17)</f>
        <v>24463403.44661</v>
      </c>
      <c r="E18" s="23">
        <f>SUM(E8:E17)</f>
        <v>24637972.49106</v>
      </c>
    </row>
    <row r="19" spans="2:5" x14ac:dyDescent="0.2">
      <c r="B19" s="16">
        <v>1.2</v>
      </c>
      <c r="C19" s="19" t="s">
        <v>32</v>
      </c>
      <c r="D19" s="24"/>
      <c r="E19" s="24"/>
    </row>
    <row r="20" spans="2:5" x14ac:dyDescent="0.2">
      <c r="B20" s="17" t="s">
        <v>33</v>
      </c>
      <c r="C20" s="21" t="s">
        <v>34</v>
      </c>
      <c r="D20" s="22">
        <v>8725816.4243199993</v>
      </c>
      <c r="E20" s="22">
        <v>8346672.2193400003</v>
      </c>
    </row>
    <row r="21" spans="2:5" x14ac:dyDescent="0.2">
      <c r="B21" s="17" t="s">
        <v>35</v>
      </c>
      <c r="C21" s="21" t="s">
        <v>36</v>
      </c>
      <c r="D21" s="22">
        <v>294796.41116000002</v>
      </c>
      <c r="E21" s="22">
        <v>307838.95912000001</v>
      </c>
    </row>
    <row r="22" spans="2:5" x14ac:dyDescent="0.2">
      <c r="B22" s="17" t="s">
        <v>37</v>
      </c>
      <c r="C22" s="21" t="s">
        <v>38</v>
      </c>
      <c r="D22" s="22">
        <v>0</v>
      </c>
      <c r="E22" s="22">
        <v>0</v>
      </c>
    </row>
    <row r="23" spans="2:5" x14ac:dyDescent="0.2">
      <c r="B23" s="17" t="s">
        <v>39</v>
      </c>
      <c r="C23" s="21" t="s">
        <v>40</v>
      </c>
      <c r="D23" s="22">
        <v>500</v>
      </c>
      <c r="E23" s="22">
        <v>500</v>
      </c>
    </row>
    <row r="24" spans="2:5" x14ac:dyDescent="0.2">
      <c r="B24" s="17" t="s">
        <v>41</v>
      </c>
      <c r="C24" s="21" t="s">
        <v>42</v>
      </c>
      <c r="D24" s="22">
        <v>0</v>
      </c>
      <c r="E24" s="22">
        <v>0</v>
      </c>
    </row>
    <row r="25" spans="2:5" x14ac:dyDescent="0.2">
      <c r="B25" s="17" t="s">
        <v>43</v>
      </c>
      <c r="C25" s="21" t="s">
        <v>44</v>
      </c>
      <c r="D25" s="22">
        <v>0</v>
      </c>
      <c r="E25" s="22">
        <v>0</v>
      </c>
    </row>
    <row r="26" spans="2:5" ht="24" x14ac:dyDescent="0.2">
      <c r="B26" s="17" t="s">
        <v>45</v>
      </c>
      <c r="C26" s="21" t="s">
        <v>46</v>
      </c>
      <c r="D26" s="22">
        <v>0</v>
      </c>
      <c r="E26" s="22">
        <v>0</v>
      </c>
    </row>
    <row r="27" spans="2:5" ht="24" x14ac:dyDescent="0.2">
      <c r="B27" s="17" t="s">
        <v>47</v>
      </c>
      <c r="C27" s="21" t="s">
        <v>28</v>
      </c>
      <c r="D27" s="22">
        <v>0</v>
      </c>
      <c r="E27" s="22">
        <v>0</v>
      </c>
    </row>
    <row r="28" spans="2:5" x14ac:dyDescent="0.2">
      <c r="B28" s="16" t="s">
        <v>48</v>
      </c>
      <c r="C28" s="19" t="s">
        <v>49</v>
      </c>
      <c r="D28" s="23">
        <f>SUM(D20:D27)</f>
        <v>9021112.835479999</v>
      </c>
      <c r="E28" s="23">
        <f>SUM(E20:E27)</f>
        <v>8655011.1784600001</v>
      </c>
    </row>
    <row r="29" spans="2:5" x14ac:dyDescent="0.2">
      <c r="B29" s="16">
        <v>1.3</v>
      </c>
      <c r="C29" s="19" t="s">
        <v>50</v>
      </c>
      <c r="D29" s="23">
        <f>D28+D18</f>
        <v>33484516.282090001</v>
      </c>
      <c r="E29" s="23">
        <f>E28+E18</f>
        <v>33292983.669519998</v>
      </c>
    </row>
    <row r="30" spans="2:5" x14ac:dyDescent="0.2">
      <c r="B30" s="16">
        <v>2</v>
      </c>
      <c r="C30" s="19" t="s">
        <v>51</v>
      </c>
      <c r="D30" s="24">
        <v>0</v>
      </c>
      <c r="E30" s="24">
        <v>0</v>
      </c>
    </row>
    <row r="31" spans="2:5" x14ac:dyDescent="0.2">
      <c r="B31" s="16" t="s">
        <v>52</v>
      </c>
      <c r="C31" s="19" t="s">
        <v>53</v>
      </c>
      <c r="D31" s="24">
        <v>0</v>
      </c>
      <c r="E31" s="24">
        <v>0</v>
      </c>
    </row>
    <row r="32" spans="2:5" x14ac:dyDescent="0.2">
      <c r="B32" s="16" t="s">
        <v>54</v>
      </c>
      <c r="C32" s="19" t="s">
        <v>55</v>
      </c>
      <c r="D32" s="24">
        <v>0</v>
      </c>
      <c r="E32" s="24">
        <v>0</v>
      </c>
    </row>
    <row r="33" spans="2:5" x14ac:dyDescent="0.2">
      <c r="B33" s="17" t="s">
        <v>56</v>
      </c>
      <c r="C33" s="21" t="s">
        <v>57</v>
      </c>
      <c r="D33" s="22">
        <v>9560914.3282999992</v>
      </c>
      <c r="E33" s="22">
        <v>9992060.9160599988</v>
      </c>
    </row>
    <row r="34" spans="2:5" x14ac:dyDescent="0.2">
      <c r="B34" s="17" t="s">
        <v>58</v>
      </c>
      <c r="C34" s="21" t="s">
        <v>59</v>
      </c>
      <c r="D34" s="22">
        <v>2.9E-4</v>
      </c>
      <c r="E34" s="22">
        <v>0</v>
      </c>
    </row>
    <row r="35" spans="2:5" x14ac:dyDescent="0.2">
      <c r="B35" s="17" t="s">
        <v>60</v>
      </c>
      <c r="C35" s="21" t="s">
        <v>61</v>
      </c>
      <c r="D35" s="22">
        <v>143669.46547</v>
      </c>
      <c r="E35" s="22">
        <v>175940.48543</v>
      </c>
    </row>
    <row r="36" spans="2:5" x14ac:dyDescent="0.2">
      <c r="B36" s="17" t="s">
        <v>62</v>
      </c>
      <c r="C36" s="21" t="s">
        <v>63</v>
      </c>
      <c r="D36" s="22">
        <v>0</v>
      </c>
      <c r="E36" s="22">
        <v>21945.077989999998</v>
      </c>
    </row>
    <row r="37" spans="2:5" x14ac:dyDescent="0.2">
      <c r="B37" s="17" t="s">
        <v>64</v>
      </c>
      <c r="C37" s="21" t="s">
        <v>65</v>
      </c>
      <c r="D37" s="22">
        <v>0</v>
      </c>
      <c r="E37" s="22">
        <v>0</v>
      </c>
    </row>
    <row r="38" spans="2:5" x14ac:dyDescent="0.2">
      <c r="B38" s="17" t="s">
        <v>66</v>
      </c>
      <c r="C38" s="21" t="s">
        <v>67</v>
      </c>
      <c r="D38" s="22">
        <v>0</v>
      </c>
      <c r="E38" s="22">
        <v>0</v>
      </c>
    </row>
    <row r="39" spans="2:5" x14ac:dyDescent="0.2">
      <c r="B39" s="17" t="s">
        <v>68</v>
      </c>
      <c r="C39" s="21" t="s">
        <v>69</v>
      </c>
      <c r="D39" s="22">
        <v>0</v>
      </c>
      <c r="E39" s="22">
        <v>0</v>
      </c>
    </row>
    <row r="40" spans="2:5" x14ac:dyDescent="0.2">
      <c r="B40" s="17" t="s">
        <v>70</v>
      </c>
      <c r="C40" s="21" t="s">
        <v>71</v>
      </c>
      <c r="D40" s="22">
        <v>569653.92972000001</v>
      </c>
      <c r="E40" s="22">
        <v>247644.83337000001</v>
      </c>
    </row>
    <row r="41" spans="2:5" x14ac:dyDescent="0.2">
      <c r="B41" s="17" t="s">
        <v>72</v>
      </c>
      <c r="C41" s="21" t="s">
        <v>73</v>
      </c>
      <c r="D41" s="22">
        <v>0</v>
      </c>
      <c r="E41" s="22">
        <v>0</v>
      </c>
    </row>
    <row r="42" spans="2:5" x14ac:dyDescent="0.2">
      <c r="B42" s="17" t="s">
        <v>74</v>
      </c>
      <c r="C42" s="21" t="s">
        <v>75</v>
      </c>
      <c r="D42" s="22">
        <v>286684.49864000001</v>
      </c>
      <c r="E42" s="22">
        <v>286076.67794000002</v>
      </c>
    </row>
    <row r="43" spans="2:5" ht="36" x14ac:dyDescent="0.2">
      <c r="B43" s="17" t="s">
        <v>76</v>
      </c>
      <c r="C43" s="21" t="s">
        <v>77</v>
      </c>
      <c r="D43" s="22">
        <v>0</v>
      </c>
      <c r="E43" s="22">
        <v>0</v>
      </c>
    </row>
    <row r="44" spans="2:5" x14ac:dyDescent="0.2">
      <c r="B44" s="16" t="s">
        <v>78</v>
      </c>
      <c r="C44" s="19" t="s">
        <v>79</v>
      </c>
      <c r="D44" s="23">
        <f>SUM(D33:D43)</f>
        <v>10560922.22242</v>
      </c>
      <c r="E44" s="23">
        <f>SUM(E33:E43)</f>
        <v>10723667.990789998</v>
      </c>
    </row>
    <row r="45" spans="2:5" x14ac:dyDescent="0.2">
      <c r="B45" s="16" t="s">
        <v>80</v>
      </c>
      <c r="C45" s="19" t="s">
        <v>81</v>
      </c>
      <c r="D45" s="24">
        <v>0</v>
      </c>
      <c r="E45" s="24">
        <v>0</v>
      </c>
    </row>
    <row r="46" spans="2:5" x14ac:dyDescent="0.2">
      <c r="B46" s="17" t="s">
        <v>82</v>
      </c>
      <c r="C46" s="21" t="s">
        <v>83</v>
      </c>
      <c r="D46" s="25">
        <v>0</v>
      </c>
      <c r="E46" s="25">
        <v>0</v>
      </c>
    </row>
    <row r="47" spans="2:5" x14ac:dyDescent="0.2">
      <c r="B47" s="17" t="s">
        <v>84</v>
      </c>
      <c r="C47" s="21" t="s">
        <v>73</v>
      </c>
      <c r="D47" s="25">
        <v>0</v>
      </c>
      <c r="E47" s="25">
        <v>0</v>
      </c>
    </row>
    <row r="48" spans="2:5" x14ac:dyDescent="0.2">
      <c r="B48" s="17" t="s">
        <v>85</v>
      </c>
      <c r="C48" s="21" t="s">
        <v>86</v>
      </c>
      <c r="D48" s="25">
        <v>0</v>
      </c>
      <c r="E48" s="25">
        <v>0</v>
      </c>
    </row>
    <row r="49" spans="2:5" x14ac:dyDescent="0.2">
      <c r="B49" s="17" t="s">
        <v>87</v>
      </c>
      <c r="C49" s="21" t="s">
        <v>88</v>
      </c>
      <c r="D49" s="25">
        <v>0</v>
      </c>
      <c r="E49" s="25">
        <v>0</v>
      </c>
    </row>
    <row r="50" spans="2:5" x14ac:dyDescent="0.2">
      <c r="B50" s="16" t="s">
        <v>89</v>
      </c>
      <c r="C50" s="19" t="s">
        <v>90</v>
      </c>
      <c r="D50" s="24">
        <v>0</v>
      </c>
      <c r="E50" s="24">
        <v>0</v>
      </c>
    </row>
    <row r="51" spans="2:5" x14ac:dyDescent="0.2">
      <c r="B51" s="16">
        <v>2.2000000000000002</v>
      </c>
      <c r="C51" s="19" t="s">
        <v>91</v>
      </c>
      <c r="D51" s="23">
        <f>D44</f>
        <v>10560922.22242</v>
      </c>
      <c r="E51" s="23">
        <f>E44</f>
        <v>10723667.990789998</v>
      </c>
    </row>
    <row r="52" spans="2:5" x14ac:dyDescent="0.2">
      <c r="B52" s="16">
        <v>2.2999999999999998</v>
      </c>
      <c r="C52" s="19" t="s">
        <v>92</v>
      </c>
      <c r="D52" s="24">
        <v>0</v>
      </c>
      <c r="E52" s="24">
        <v>0</v>
      </c>
    </row>
    <row r="53" spans="2:5" x14ac:dyDescent="0.2">
      <c r="B53" s="17" t="s">
        <v>93</v>
      </c>
      <c r="C53" s="21" t="s">
        <v>94</v>
      </c>
      <c r="D53" s="22">
        <v>6572700</v>
      </c>
      <c r="E53" s="22">
        <v>6572700</v>
      </c>
    </row>
    <row r="54" spans="2:5" x14ac:dyDescent="0.2">
      <c r="B54" s="17" t="s">
        <v>95</v>
      </c>
      <c r="C54" s="21" t="s">
        <v>96</v>
      </c>
      <c r="D54" s="22">
        <v>3385936.3</v>
      </c>
      <c r="E54" s="22">
        <v>3385936.3</v>
      </c>
    </row>
    <row r="55" spans="2:5" x14ac:dyDescent="0.2">
      <c r="B55" s="17" t="s">
        <v>97</v>
      </c>
      <c r="C55" s="21" t="s">
        <v>98</v>
      </c>
      <c r="D55" s="22">
        <v>0</v>
      </c>
      <c r="E55" s="22">
        <v>0</v>
      </c>
    </row>
    <row r="56" spans="2:5" x14ac:dyDescent="0.2">
      <c r="B56" s="17" t="s">
        <v>99</v>
      </c>
      <c r="C56" s="21" t="s">
        <v>100</v>
      </c>
      <c r="D56" s="22">
        <v>0</v>
      </c>
      <c r="E56" s="22">
        <v>0</v>
      </c>
    </row>
    <row r="57" spans="2:5" x14ac:dyDescent="0.2">
      <c r="B57" s="17" t="s">
        <v>101</v>
      </c>
      <c r="C57" s="21" t="s">
        <v>102</v>
      </c>
      <c r="D57" s="22">
        <v>2538512.2104499997</v>
      </c>
      <c r="E57" s="22">
        <v>2538512.2104499997</v>
      </c>
    </row>
    <row r="58" spans="2:5" x14ac:dyDescent="0.2">
      <c r="B58" s="17" t="s">
        <v>103</v>
      </c>
      <c r="C58" s="21" t="s">
        <v>104</v>
      </c>
      <c r="D58" s="22">
        <v>3379919.52385</v>
      </c>
      <c r="E58" s="22">
        <v>3379919.52385</v>
      </c>
    </row>
    <row r="59" spans="2:5" x14ac:dyDescent="0.2">
      <c r="B59" s="17" t="s">
        <v>105</v>
      </c>
      <c r="C59" s="21" t="s">
        <v>106</v>
      </c>
      <c r="D59" s="22">
        <v>0</v>
      </c>
      <c r="E59" s="22">
        <v>0</v>
      </c>
    </row>
    <row r="60" spans="2:5" x14ac:dyDescent="0.2">
      <c r="B60" s="17" t="s">
        <v>107</v>
      </c>
      <c r="C60" s="21" t="s">
        <v>108</v>
      </c>
      <c r="D60" s="22">
        <v>2710106.9597300002</v>
      </c>
      <c r="E60" s="22">
        <v>2710099.6293000001</v>
      </c>
    </row>
    <row r="61" spans="2:5" x14ac:dyDescent="0.2">
      <c r="B61" s="17" t="s">
        <v>109</v>
      </c>
      <c r="C61" s="21" t="s">
        <v>110</v>
      </c>
      <c r="D61" s="22">
        <v>4336419.0656300001</v>
      </c>
      <c r="E61" s="22">
        <v>3982148.0150900004</v>
      </c>
    </row>
    <row r="62" spans="2:5" x14ac:dyDescent="0.2">
      <c r="B62" s="16" t="s">
        <v>111</v>
      </c>
      <c r="C62" s="19" t="s">
        <v>112</v>
      </c>
      <c r="D62" s="23">
        <f>SUM(D53:D61)</f>
        <v>22923594.059659999</v>
      </c>
      <c r="E62" s="23">
        <f>SUM(E53:E61)</f>
        <v>22569315.678689998</v>
      </c>
    </row>
    <row r="63" spans="2:5" x14ac:dyDescent="0.2">
      <c r="B63" s="16">
        <v>2.4</v>
      </c>
      <c r="C63" s="19" t="s">
        <v>113</v>
      </c>
      <c r="D63" s="23">
        <f>D62+D51</f>
        <v>33484516.282079998</v>
      </c>
      <c r="E63" s="23">
        <f>E62+E51</f>
        <v>33292983.669479996</v>
      </c>
    </row>
    <row r="65" spans="2:3" x14ac:dyDescent="0.2">
      <c r="B65" s="12" t="s">
        <v>114</v>
      </c>
      <c r="C65" s="13" t="s">
        <v>115</v>
      </c>
    </row>
    <row r="66" spans="2:3" x14ac:dyDescent="0.2">
      <c r="B66" s="12" t="s">
        <v>116</v>
      </c>
      <c r="C66" s="13" t="s">
        <v>117</v>
      </c>
    </row>
    <row r="67" spans="2:3" x14ac:dyDescent="0.2">
      <c r="B67" s="4"/>
      <c r="C67" s="14"/>
    </row>
  </sheetData>
  <mergeCells count="2">
    <mergeCell ref="B4:D4"/>
    <mergeCell ref="B1:E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XFD1"/>
    </sheetView>
  </sheetViews>
  <sheetFormatPr defaultRowHeight="12" x14ac:dyDescent="0.2"/>
  <cols>
    <col min="1" max="1" width="9.140625" style="37"/>
    <col min="2" max="2" width="17.28515625" style="1" bestFit="1" customWidth="1"/>
    <col min="3" max="3" width="36.5703125" style="1" bestFit="1" customWidth="1"/>
    <col min="4" max="4" width="18.7109375" style="1" bestFit="1" customWidth="1"/>
    <col min="5" max="5" width="19.42578125" style="1" bestFit="1" customWidth="1"/>
    <col min="6" max="16384" width="9.140625" style="1"/>
  </cols>
  <sheetData>
    <row r="1" spans="2:5" ht="12.75" x14ac:dyDescent="0.25">
      <c r="B1" s="41" t="s">
        <v>137</v>
      </c>
      <c r="C1" s="39"/>
      <c r="D1" s="39"/>
      <c r="E1" s="39"/>
    </row>
    <row r="3" spans="2:5" x14ac:dyDescent="0.2">
      <c r="B3" s="2" t="s">
        <v>1</v>
      </c>
      <c r="C3" s="3" t="s">
        <v>2</v>
      </c>
      <c r="D3" s="3" t="s">
        <v>3</v>
      </c>
    </row>
    <row r="4" spans="2:5" x14ac:dyDescent="0.2">
      <c r="B4" s="38" t="s">
        <v>118</v>
      </c>
      <c r="C4" s="38"/>
      <c r="D4" s="38"/>
    </row>
    <row r="5" spans="2:5" x14ac:dyDescent="0.2">
      <c r="B5" s="26" t="s">
        <v>138</v>
      </c>
      <c r="C5" s="32" t="s">
        <v>6</v>
      </c>
      <c r="D5" s="32" t="s">
        <v>139</v>
      </c>
      <c r="E5" s="32" t="s">
        <v>140</v>
      </c>
    </row>
    <row r="6" spans="2:5" x14ac:dyDescent="0.2">
      <c r="B6" s="17">
        <v>1</v>
      </c>
      <c r="C6" s="21" t="s">
        <v>141</v>
      </c>
      <c r="D6" s="22">
        <v>10238067.90914</v>
      </c>
      <c r="E6" s="22">
        <v>11482045.00643</v>
      </c>
    </row>
    <row r="7" spans="2:5" x14ac:dyDescent="0.2">
      <c r="B7" s="17">
        <v>2</v>
      </c>
      <c r="C7" s="21" t="s">
        <v>142</v>
      </c>
      <c r="D7" s="22">
        <v>9865995.0045599993</v>
      </c>
      <c r="E7" s="22">
        <v>11891043.974690001</v>
      </c>
    </row>
    <row r="8" spans="2:5" x14ac:dyDescent="0.2">
      <c r="B8" s="16">
        <v>3</v>
      </c>
      <c r="C8" s="19" t="s">
        <v>143</v>
      </c>
      <c r="D8" s="33">
        <v>372072.90457999997</v>
      </c>
      <c r="E8" s="33">
        <v>-408998.96825999999</v>
      </c>
    </row>
    <row r="9" spans="2:5" x14ac:dyDescent="0.2">
      <c r="B9" s="17">
        <v>4</v>
      </c>
      <c r="C9" s="21" t="s">
        <v>144</v>
      </c>
      <c r="D9" s="22">
        <v>91142.38897</v>
      </c>
      <c r="E9" s="22">
        <v>88223.145529999994</v>
      </c>
    </row>
    <row r="10" spans="2:5" x14ac:dyDescent="0.2">
      <c r="B10" s="17">
        <v>5</v>
      </c>
      <c r="C10" s="21" t="s">
        <v>145</v>
      </c>
      <c r="D10" s="22">
        <v>481806.24388000002</v>
      </c>
      <c r="E10" s="22">
        <v>472648.73008000001</v>
      </c>
    </row>
    <row r="11" spans="2:5" x14ac:dyDescent="0.2">
      <c r="B11" s="17">
        <v>6</v>
      </c>
      <c r="C11" s="21" t="s">
        <v>146</v>
      </c>
      <c r="D11" s="22">
        <v>0</v>
      </c>
      <c r="E11" s="22">
        <v>0</v>
      </c>
    </row>
    <row r="12" spans="2:5" x14ac:dyDescent="0.2">
      <c r="B12" s="17">
        <v>7</v>
      </c>
      <c r="C12" s="21" t="s">
        <v>147</v>
      </c>
      <c r="D12" s="22">
        <v>0</v>
      </c>
      <c r="E12" s="22">
        <v>0</v>
      </c>
    </row>
    <row r="13" spans="2:5" x14ac:dyDescent="0.2">
      <c r="B13" s="17">
        <v>8</v>
      </c>
      <c r="C13" s="21" t="s">
        <v>148</v>
      </c>
      <c r="D13" s="22">
        <v>0</v>
      </c>
      <c r="E13" s="22">
        <v>0</v>
      </c>
    </row>
    <row r="14" spans="2:5" x14ac:dyDescent="0.2">
      <c r="B14" s="17">
        <v>9</v>
      </c>
      <c r="C14" s="21" t="s">
        <v>149</v>
      </c>
      <c r="D14" s="22">
        <v>0</v>
      </c>
      <c r="E14" s="22">
        <v>0</v>
      </c>
    </row>
    <row r="15" spans="2:5" x14ac:dyDescent="0.2">
      <c r="B15" s="17">
        <v>10</v>
      </c>
      <c r="C15" s="21" t="s">
        <v>150</v>
      </c>
      <c r="D15" s="22">
        <v>623642.68832000007</v>
      </c>
      <c r="E15" s="22">
        <v>631863.03639000002</v>
      </c>
    </row>
    <row r="16" spans="2:5" x14ac:dyDescent="0.2">
      <c r="B16" s="17">
        <v>11</v>
      </c>
      <c r="C16" s="21" t="s">
        <v>151</v>
      </c>
      <c r="D16" s="22">
        <v>0</v>
      </c>
      <c r="E16" s="22">
        <v>0</v>
      </c>
    </row>
    <row r="17" spans="2:5" x14ac:dyDescent="0.2">
      <c r="B17" s="17">
        <v>12</v>
      </c>
      <c r="C17" s="21" t="s">
        <v>152</v>
      </c>
      <c r="D17" s="22">
        <v>96771.152140000006</v>
      </c>
      <c r="E17" s="22">
        <v>102916.97737000001</v>
      </c>
    </row>
    <row r="18" spans="2:5" x14ac:dyDescent="0.2">
      <c r="B18" s="17">
        <v>13</v>
      </c>
      <c r="C18" s="21" t="s">
        <v>153</v>
      </c>
      <c r="D18" s="22">
        <v>173665.64687999999</v>
      </c>
      <c r="E18" s="22">
        <v>662712.78674000001</v>
      </c>
    </row>
    <row r="19" spans="2:5" x14ac:dyDescent="0.2">
      <c r="B19" s="17">
        <v>14</v>
      </c>
      <c r="C19" s="21" t="s">
        <v>154</v>
      </c>
      <c r="D19" s="22">
        <v>0</v>
      </c>
      <c r="E19" s="22">
        <v>500</v>
      </c>
    </row>
    <row r="20" spans="2:5" x14ac:dyDescent="0.2">
      <c r="B20" s="17">
        <v>15</v>
      </c>
      <c r="C20" s="21" t="s">
        <v>155</v>
      </c>
      <c r="D20" s="22">
        <v>0</v>
      </c>
      <c r="E20" s="22">
        <v>0</v>
      </c>
    </row>
    <row r="21" spans="2:5" ht="24" x14ac:dyDescent="0.2">
      <c r="B21" s="17">
        <v>16</v>
      </c>
      <c r="C21" s="21" t="s">
        <v>156</v>
      </c>
      <c r="D21" s="22">
        <v>0</v>
      </c>
      <c r="E21" s="22">
        <v>0</v>
      </c>
    </row>
    <row r="22" spans="2:5" x14ac:dyDescent="0.2">
      <c r="B22" s="17">
        <v>17</v>
      </c>
      <c r="C22" s="21" t="s">
        <v>157</v>
      </c>
      <c r="D22" s="22">
        <v>0</v>
      </c>
      <c r="E22" s="22">
        <v>0</v>
      </c>
    </row>
    <row r="23" spans="2:5" x14ac:dyDescent="0.2">
      <c r="B23" s="16">
        <v>18</v>
      </c>
      <c r="C23" s="19" t="s">
        <v>158</v>
      </c>
      <c r="D23" s="33">
        <v>398273.34385</v>
      </c>
      <c r="E23" s="33">
        <v>80305.680330000003</v>
      </c>
    </row>
    <row r="24" spans="2:5" x14ac:dyDescent="0.2">
      <c r="B24" s="17">
        <v>19</v>
      </c>
      <c r="C24" s="21" t="s">
        <v>159</v>
      </c>
      <c r="D24" s="22">
        <v>50256.352800000001</v>
      </c>
      <c r="E24" s="22">
        <v>0</v>
      </c>
    </row>
    <row r="25" spans="2:5" x14ac:dyDescent="0.2">
      <c r="B25" s="16">
        <v>20</v>
      </c>
      <c r="C25" s="19" t="s">
        <v>160</v>
      </c>
      <c r="D25" s="33">
        <v>348016.99105000001</v>
      </c>
      <c r="E25" s="33">
        <v>80305.680330000003</v>
      </c>
    </row>
    <row r="26" spans="2:5" ht="24" x14ac:dyDescent="0.2">
      <c r="B26" s="16">
        <v>21</v>
      </c>
      <c r="C26" s="19" t="s">
        <v>161</v>
      </c>
      <c r="D26" s="22">
        <v>0</v>
      </c>
      <c r="E26" s="22">
        <v>0</v>
      </c>
    </row>
    <row r="27" spans="2:5" x14ac:dyDescent="0.2">
      <c r="B27" s="16">
        <v>22</v>
      </c>
      <c r="C27" s="19" t="s">
        <v>133</v>
      </c>
      <c r="D27" s="33">
        <v>348016.99105000001</v>
      </c>
      <c r="E27" s="33">
        <v>80305.680330000003</v>
      </c>
    </row>
    <row r="28" spans="2:5" x14ac:dyDescent="0.2">
      <c r="B28" s="17">
        <v>23</v>
      </c>
      <c r="C28" s="21" t="s">
        <v>128</v>
      </c>
      <c r="D28" s="22">
        <v>0</v>
      </c>
      <c r="E28" s="22">
        <v>0</v>
      </c>
    </row>
    <row r="29" spans="2:5" x14ac:dyDescent="0.2">
      <c r="B29" s="17">
        <v>24</v>
      </c>
      <c r="C29" s="21" t="s">
        <v>162</v>
      </c>
      <c r="D29" s="22">
        <v>0</v>
      </c>
      <c r="E29" s="22">
        <v>0</v>
      </c>
    </row>
    <row r="30" spans="2:5" x14ac:dyDescent="0.2">
      <c r="B30" s="17">
        <v>25</v>
      </c>
      <c r="C30" s="21" t="s">
        <v>106</v>
      </c>
      <c r="D30" s="22">
        <v>0</v>
      </c>
      <c r="E30" s="22">
        <v>0</v>
      </c>
    </row>
    <row r="31" spans="2:5" x14ac:dyDescent="0.2">
      <c r="B31" s="17">
        <v>26</v>
      </c>
      <c r="C31" s="21" t="s">
        <v>163</v>
      </c>
      <c r="D31" s="22">
        <v>0</v>
      </c>
      <c r="E31" s="22">
        <v>0</v>
      </c>
    </row>
    <row r="32" spans="2:5" x14ac:dyDescent="0.2">
      <c r="B32" s="16">
        <v>27</v>
      </c>
      <c r="C32" s="19" t="s">
        <v>164</v>
      </c>
      <c r="D32" s="22">
        <v>0</v>
      </c>
      <c r="E32" s="22">
        <v>0</v>
      </c>
    </row>
    <row r="33" spans="2:5" ht="24" x14ac:dyDescent="0.2">
      <c r="B33" s="16">
        <v>28</v>
      </c>
      <c r="C33" s="19" t="s">
        <v>165</v>
      </c>
      <c r="D33" s="33">
        <v>348016.99105000001</v>
      </c>
      <c r="E33" s="33">
        <v>80305.680330000003</v>
      </c>
    </row>
    <row r="34" spans="2:5" x14ac:dyDescent="0.2">
      <c r="B34" s="4"/>
      <c r="C34" s="14"/>
    </row>
    <row r="35" spans="2:5" x14ac:dyDescent="0.2">
      <c r="B35" s="4"/>
      <c r="C35" s="14"/>
    </row>
    <row r="36" spans="2:5" x14ac:dyDescent="0.2">
      <c r="B36" s="4"/>
      <c r="C36" s="14"/>
    </row>
    <row r="37" spans="2:5" x14ac:dyDescent="0.2">
      <c r="B37" s="4" t="s">
        <v>114</v>
      </c>
      <c r="C37" s="14" t="s">
        <v>166</v>
      </c>
    </row>
    <row r="38" spans="2:5" x14ac:dyDescent="0.2">
      <c r="B38" s="4"/>
      <c r="C38" s="14"/>
    </row>
    <row r="39" spans="2:5" x14ac:dyDescent="0.2">
      <c r="B39" s="4" t="s">
        <v>116</v>
      </c>
      <c r="C39" s="13" t="s">
        <v>136</v>
      </c>
    </row>
    <row r="40" spans="2:5" x14ac:dyDescent="0.2">
      <c r="B40" s="4"/>
      <c r="C40" s="14"/>
    </row>
  </sheetData>
  <mergeCells count="2">
    <mergeCell ref="B1:E1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4"/>
    </sheetView>
  </sheetViews>
  <sheetFormatPr defaultRowHeight="12" x14ac:dyDescent="0.2"/>
  <cols>
    <col min="1" max="1" width="9.140625" style="37"/>
    <col min="2" max="2" width="16.28515625" style="1" bestFit="1" customWidth="1"/>
    <col min="3" max="3" width="36.5703125" style="1" bestFit="1" customWidth="1"/>
    <col min="4" max="4" width="16.42578125" style="1" customWidth="1"/>
    <col min="5" max="5" width="15.5703125" style="1" bestFit="1" customWidth="1"/>
    <col min="6" max="6" width="16.7109375" style="1" customWidth="1"/>
    <col min="7" max="7" width="19.85546875" style="1" customWidth="1"/>
    <col min="8" max="8" width="14.85546875" style="1" customWidth="1"/>
    <col min="9" max="9" width="17.140625" style="1" customWidth="1"/>
    <col min="10" max="10" width="17.5703125" style="1" bestFit="1" customWidth="1"/>
    <col min="11" max="11" width="14" style="1" bestFit="1" customWidth="1"/>
    <col min="12" max="16384" width="9.140625" style="1"/>
  </cols>
  <sheetData>
    <row r="1" spans="2:11" ht="12.75" x14ac:dyDescent="0.25">
      <c r="B1" s="41" t="s">
        <v>119</v>
      </c>
      <c r="C1" s="39"/>
      <c r="D1" s="39"/>
      <c r="E1" s="39"/>
      <c r="F1" s="39"/>
      <c r="G1" s="39"/>
      <c r="H1" s="39"/>
      <c r="I1" s="39"/>
      <c r="J1" s="39"/>
      <c r="K1" s="39"/>
    </row>
    <row r="3" spans="2:11" ht="24" x14ac:dyDescent="0.2">
      <c r="B3" s="2" t="s">
        <v>120</v>
      </c>
      <c r="C3" s="3" t="s">
        <v>2</v>
      </c>
      <c r="D3" s="3" t="s">
        <v>3</v>
      </c>
    </row>
    <row r="4" spans="2:11" x14ac:dyDescent="0.2">
      <c r="B4" s="38" t="s">
        <v>118</v>
      </c>
      <c r="C4" s="38"/>
      <c r="D4" s="38"/>
    </row>
    <row r="5" spans="2:11" s="31" customFormat="1" ht="36" x14ac:dyDescent="0.25">
      <c r="B5" s="30" t="s">
        <v>121</v>
      </c>
      <c r="C5" s="30" t="s">
        <v>6</v>
      </c>
      <c r="D5" s="30" t="s">
        <v>122</v>
      </c>
      <c r="E5" s="30" t="s">
        <v>100</v>
      </c>
      <c r="F5" s="30" t="s">
        <v>102</v>
      </c>
      <c r="G5" s="30" t="s">
        <v>104</v>
      </c>
      <c r="H5" s="30" t="s">
        <v>106</v>
      </c>
      <c r="I5" s="30" t="s">
        <v>108</v>
      </c>
      <c r="J5" s="30" t="s">
        <v>110</v>
      </c>
      <c r="K5" s="30" t="s">
        <v>123</v>
      </c>
    </row>
    <row r="6" spans="2:11" x14ac:dyDescent="0.2">
      <c r="B6" s="27">
        <v>1</v>
      </c>
      <c r="C6" s="7" t="s">
        <v>124</v>
      </c>
      <c r="D6" s="11">
        <v>6572700</v>
      </c>
      <c r="E6" s="6">
        <v>0</v>
      </c>
      <c r="F6" s="6">
        <v>0</v>
      </c>
      <c r="G6" s="11">
        <v>3379919.523</v>
      </c>
      <c r="H6" s="6">
        <v>0</v>
      </c>
      <c r="I6" s="11">
        <v>2710106.9589999998</v>
      </c>
      <c r="J6" s="11">
        <v>9599033.3709999993</v>
      </c>
      <c r="K6" s="11">
        <v>22261759.853999998</v>
      </c>
    </row>
    <row r="7" spans="2:11" ht="24" x14ac:dyDescent="0.2">
      <c r="B7" s="28">
        <v>2</v>
      </c>
      <c r="C7" s="9" t="s">
        <v>125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2:11" x14ac:dyDescent="0.2">
      <c r="B8" s="28">
        <v>3</v>
      </c>
      <c r="C8" s="9" t="s">
        <v>126</v>
      </c>
      <c r="D8" s="10">
        <v>6572700</v>
      </c>
      <c r="E8" s="8">
        <v>0</v>
      </c>
      <c r="F8" s="8">
        <v>0</v>
      </c>
      <c r="G8" s="10">
        <v>3379919.523</v>
      </c>
      <c r="H8" s="8">
        <v>0</v>
      </c>
      <c r="I8" s="10">
        <v>2710106.9589999998</v>
      </c>
      <c r="J8" s="10">
        <v>9599033.3709999993</v>
      </c>
      <c r="K8" s="10">
        <v>22261759.853999998</v>
      </c>
    </row>
    <row r="9" spans="2:11" x14ac:dyDescent="0.2">
      <c r="B9" s="28">
        <v>4</v>
      </c>
      <c r="C9" s="9" t="s">
        <v>127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0">
        <v>-4570157.3909999998</v>
      </c>
      <c r="K9" s="10">
        <v>-4570157.3909999998</v>
      </c>
    </row>
    <row r="10" spans="2:11" x14ac:dyDescent="0.2">
      <c r="B10" s="28">
        <v>5</v>
      </c>
      <c r="C10" s="9" t="s">
        <v>128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2:11" x14ac:dyDescent="0.2">
      <c r="B11" s="28">
        <v>6</v>
      </c>
      <c r="C11" s="9" t="s">
        <v>129</v>
      </c>
      <c r="D11" s="10">
        <v>3385936.3</v>
      </c>
      <c r="E11" s="8">
        <v>0</v>
      </c>
      <c r="F11" s="10">
        <v>2538512.21</v>
      </c>
      <c r="G11" s="8">
        <v>0</v>
      </c>
      <c r="H11" s="8">
        <v>0</v>
      </c>
      <c r="I11" s="8">
        <v>0</v>
      </c>
      <c r="J11" s="10">
        <v>-692456.91399999999</v>
      </c>
      <c r="K11" s="10">
        <v>5231991.5959999999</v>
      </c>
    </row>
    <row r="12" spans="2:11" x14ac:dyDescent="0.2">
      <c r="B12" s="28">
        <v>7</v>
      </c>
      <c r="C12" s="9" t="s">
        <v>130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2:11" x14ac:dyDescent="0.2">
      <c r="B13" s="28">
        <v>8</v>
      </c>
      <c r="C13" s="9" t="s">
        <v>131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2:11" x14ac:dyDescent="0.2">
      <c r="B14" s="27">
        <v>9</v>
      </c>
      <c r="C14" s="7" t="s">
        <v>132</v>
      </c>
      <c r="D14" s="11">
        <v>9958636.3000000007</v>
      </c>
      <c r="E14" s="6">
        <v>0</v>
      </c>
      <c r="F14" s="11">
        <v>2538512.21</v>
      </c>
      <c r="G14" s="11">
        <v>3379919.523</v>
      </c>
      <c r="H14" s="6">
        <v>0</v>
      </c>
      <c r="I14" s="11">
        <v>2710106.9589999998</v>
      </c>
      <c r="J14" s="11">
        <v>4336419.0650000004</v>
      </c>
      <c r="K14" s="11">
        <v>22923594.059</v>
      </c>
    </row>
    <row r="15" spans="2:11" ht="24" x14ac:dyDescent="0.2">
      <c r="B15" s="28">
        <v>10</v>
      </c>
      <c r="C15" s="9" t="s">
        <v>125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x14ac:dyDescent="0.2">
      <c r="B16" s="28">
        <v>11</v>
      </c>
      <c r="C16" s="9" t="s">
        <v>126</v>
      </c>
      <c r="D16" s="10">
        <v>9958636.3000000007</v>
      </c>
      <c r="E16" s="8">
        <v>0</v>
      </c>
      <c r="F16" s="10">
        <v>2538512.21</v>
      </c>
      <c r="G16" s="10">
        <v>3379919.523</v>
      </c>
      <c r="H16" s="8">
        <v>0</v>
      </c>
      <c r="I16" s="10">
        <v>2710106.9589999998</v>
      </c>
      <c r="J16" s="10">
        <v>4336419.0650000004</v>
      </c>
      <c r="K16" s="10">
        <v>22923594.059</v>
      </c>
    </row>
    <row r="17" spans="2:11" x14ac:dyDescent="0.2">
      <c r="B17" s="28">
        <v>12</v>
      </c>
      <c r="C17" s="9" t="s">
        <v>133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0"/>
      <c r="K17" s="10">
        <v>80305.679999999993</v>
      </c>
    </row>
    <row r="18" spans="2:11" x14ac:dyDescent="0.2">
      <c r="B18" s="28">
        <v>13</v>
      </c>
      <c r="C18" s="9" t="s">
        <v>128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2:11" x14ac:dyDescent="0.2">
      <c r="B19" s="28">
        <v>14</v>
      </c>
      <c r="C19" s="9" t="s">
        <v>134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10">
        <v>-7.33</v>
      </c>
      <c r="J19" s="10">
        <v>-434576.73</v>
      </c>
      <c r="K19" s="10">
        <v>-434584.06099999999</v>
      </c>
    </row>
    <row r="20" spans="2:11" x14ac:dyDescent="0.2">
      <c r="B20" s="28">
        <v>15</v>
      </c>
      <c r="C20" s="9" t="s">
        <v>130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2:11" x14ac:dyDescent="0.2">
      <c r="B21" s="28">
        <v>16</v>
      </c>
      <c r="C21" s="9" t="s">
        <v>131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2:11" x14ac:dyDescent="0.2">
      <c r="B22" s="27">
        <v>17</v>
      </c>
      <c r="C22" s="7" t="s">
        <v>135</v>
      </c>
      <c r="D22" s="11">
        <v>9958636.3000000007</v>
      </c>
      <c r="E22" s="6">
        <v>0</v>
      </c>
      <c r="F22" s="11">
        <v>2538512.21</v>
      </c>
      <c r="G22" s="11">
        <v>3379919.523</v>
      </c>
      <c r="H22" s="6">
        <v>0</v>
      </c>
      <c r="I22" s="11">
        <v>2710099.6290000002</v>
      </c>
      <c r="J22" s="11">
        <v>3982148.0150000001</v>
      </c>
      <c r="K22" s="11">
        <v>22569315.677999999</v>
      </c>
    </row>
    <row r="24" spans="2:11" x14ac:dyDescent="0.2">
      <c r="B24" s="4" t="s">
        <v>114</v>
      </c>
      <c r="C24" s="13" t="s">
        <v>115</v>
      </c>
    </row>
    <row r="25" spans="2:11" x14ac:dyDescent="0.2">
      <c r="B25" s="4" t="s">
        <v>116</v>
      </c>
      <c r="C25" s="29" t="s">
        <v>136</v>
      </c>
    </row>
  </sheetData>
  <mergeCells count="2">
    <mergeCell ref="B1:K1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B8" sqref="B8"/>
    </sheetView>
  </sheetViews>
  <sheetFormatPr defaultRowHeight="12" x14ac:dyDescent="0.2"/>
  <cols>
    <col min="1" max="1" width="9.140625" style="37"/>
    <col min="2" max="2" width="17.28515625" style="1" bestFit="1" customWidth="1"/>
    <col min="3" max="3" width="36.5703125" style="1" bestFit="1" customWidth="1"/>
    <col min="4" max="4" width="18.7109375" style="1" bestFit="1" customWidth="1"/>
    <col min="5" max="5" width="19.42578125" style="1" bestFit="1" customWidth="1"/>
    <col min="6" max="7" width="12" style="15" bestFit="1" customWidth="1"/>
    <col min="8" max="16384" width="9.140625" style="1"/>
  </cols>
  <sheetData>
    <row r="1" spans="2:5" ht="12.75" x14ac:dyDescent="0.25">
      <c r="B1" s="41" t="s">
        <v>167</v>
      </c>
      <c r="C1" s="39"/>
      <c r="D1" s="39"/>
      <c r="E1" s="39"/>
    </row>
    <row r="3" spans="2:5" x14ac:dyDescent="0.2">
      <c r="B3" s="2" t="s">
        <v>1</v>
      </c>
      <c r="C3" s="3" t="s">
        <v>2</v>
      </c>
      <c r="D3" s="3" t="s">
        <v>3</v>
      </c>
    </row>
    <row r="4" spans="2:5" x14ac:dyDescent="0.2">
      <c r="B4" s="38" t="s">
        <v>4</v>
      </c>
      <c r="C4" s="38"/>
      <c r="D4" s="38"/>
    </row>
    <row r="5" spans="2:5" x14ac:dyDescent="0.2">
      <c r="B5" s="34" t="s">
        <v>121</v>
      </c>
      <c r="C5" s="34" t="s">
        <v>6</v>
      </c>
      <c r="D5" s="34" t="s">
        <v>139</v>
      </c>
      <c r="E5" s="34" t="s">
        <v>140</v>
      </c>
    </row>
    <row r="6" spans="2:5" x14ac:dyDescent="0.2">
      <c r="B6" s="8">
        <v>1</v>
      </c>
      <c r="C6" s="35" t="s">
        <v>168</v>
      </c>
      <c r="D6" s="36">
        <v>0</v>
      </c>
      <c r="E6" s="36">
        <v>0</v>
      </c>
    </row>
    <row r="7" spans="2:5" x14ac:dyDescent="0.2">
      <c r="B7" s="16">
        <v>1.1000000000000001</v>
      </c>
      <c r="C7" s="19" t="s">
        <v>169</v>
      </c>
      <c r="D7" s="33">
        <v>20223080.785689998</v>
      </c>
      <c r="E7" s="33">
        <v>85533850.368609995</v>
      </c>
    </row>
    <row r="8" spans="2:5" ht="24" x14ac:dyDescent="0.2">
      <c r="B8" s="17" t="s">
        <v>11</v>
      </c>
      <c r="C8" s="21" t="s">
        <v>170</v>
      </c>
      <c r="D8" s="22">
        <v>9247031.9488700014</v>
      </c>
      <c r="E8" s="22">
        <v>10445179.736229999</v>
      </c>
    </row>
    <row r="9" spans="2:5" x14ac:dyDescent="0.2">
      <c r="B9" s="17" t="s">
        <v>13</v>
      </c>
      <c r="C9" s="21" t="s">
        <v>171</v>
      </c>
      <c r="D9" s="22">
        <v>0</v>
      </c>
      <c r="E9" s="22">
        <v>0</v>
      </c>
    </row>
    <row r="10" spans="2:5" x14ac:dyDescent="0.2">
      <c r="B10" s="17" t="s">
        <v>15</v>
      </c>
      <c r="C10" s="21" t="s">
        <v>172</v>
      </c>
      <c r="D10" s="22">
        <v>26251.241000000002</v>
      </c>
      <c r="E10" s="22">
        <v>4690.9160000000002</v>
      </c>
    </row>
    <row r="11" spans="2:5" x14ac:dyDescent="0.2">
      <c r="B11" s="17" t="s">
        <v>17</v>
      </c>
      <c r="C11" s="21" t="s">
        <v>173</v>
      </c>
      <c r="D11" s="22">
        <v>0</v>
      </c>
      <c r="E11" s="22">
        <v>341.85199999999998</v>
      </c>
    </row>
    <row r="12" spans="2:5" x14ac:dyDescent="0.2">
      <c r="B12" s="17" t="s">
        <v>19</v>
      </c>
      <c r="C12" s="21" t="s">
        <v>174</v>
      </c>
      <c r="D12" s="22">
        <v>2113568.0269400002</v>
      </c>
      <c r="E12" s="22">
        <v>2777966.5019999999</v>
      </c>
    </row>
    <row r="13" spans="2:5" x14ac:dyDescent="0.2">
      <c r="B13" s="17" t="s">
        <v>21</v>
      </c>
      <c r="C13" s="21" t="s">
        <v>175</v>
      </c>
      <c r="D13" s="22">
        <v>8836229.5688799992</v>
      </c>
      <c r="E13" s="22">
        <v>72305671.362379998</v>
      </c>
    </row>
    <row r="14" spans="2:5" x14ac:dyDescent="0.2">
      <c r="B14" s="16">
        <v>1.2</v>
      </c>
      <c r="C14" s="19" t="s">
        <v>176</v>
      </c>
      <c r="D14" s="33">
        <v>26827057.484310001</v>
      </c>
      <c r="E14" s="33">
        <v>84436171.952999994</v>
      </c>
    </row>
    <row r="15" spans="2:5" x14ac:dyDescent="0.2">
      <c r="B15" s="17" t="s">
        <v>33</v>
      </c>
      <c r="C15" s="21" t="s">
        <v>177</v>
      </c>
      <c r="D15" s="22">
        <v>4619042.9962299997</v>
      </c>
      <c r="E15" s="22">
        <v>5125572.8938999996</v>
      </c>
    </row>
    <row r="16" spans="2:5" x14ac:dyDescent="0.2">
      <c r="B16" s="17" t="s">
        <v>35</v>
      </c>
      <c r="C16" s="21" t="s">
        <v>178</v>
      </c>
      <c r="D16" s="22">
        <v>1311984.5203399998</v>
      </c>
      <c r="E16" s="22">
        <v>1411468.0469800001</v>
      </c>
    </row>
    <row r="17" spans="2:5" x14ac:dyDescent="0.2">
      <c r="B17" s="17" t="s">
        <v>37</v>
      </c>
      <c r="C17" s="21" t="s">
        <v>179</v>
      </c>
      <c r="D17" s="22">
        <v>1457950.8372500001</v>
      </c>
      <c r="E17" s="22">
        <v>1629487.23098</v>
      </c>
    </row>
    <row r="18" spans="2:5" x14ac:dyDescent="0.2">
      <c r="B18" s="17" t="s">
        <v>39</v>
      </c>
      <c r="C18" s="21" t="s">
        <v>180</v>
      </c>
      <c r="D18" s="22">
        <v>997944.86465</v>
      </c>
      <c r="E18" s="22">
        <v>1007717.59055</v>
      </c>
    </row>
    <row r="19" spans="2:5" x14ac:dyDescent="0.2">
      <c r="B19" s="17" t="s">
        <v>41</v>
      </c>
      <c r="C19" s="21" t="s">
        <v>181</v>
      </c>
      <c r="D19" s="22">
        <v>0</v>
      </c>
      <c r="E19" s="22">
        <v>0</v>
      </c>
    </row>
    <row r="20" spans="2:5" ht="24" x14ac:dyDescent="0.2">
      <c r="B20" s="17" t="s">
        <v>43</v>
      </c>
      <c r="C20" s="21" t="s">
        <v>182</v>
      </c>
      <c r="D20" s="22">
        <v>1471557.6547999999</v>
      </c>
      <c r="E20" s="22">
        <v>3045659.5990300002</v>
      </c>
    </row>
    <row r="21" spans="2:5" x14ac:dyDescent="0.2">
      <c r="B21" s="17" t="s">
        <v>45</v>
      </c>
      <c r="C21" s="21" t="s">
        <v>183</v>
      </c>
      <c r="D21" s="22">
        <v>839161.45950999996</v>
      </c>
      <c r="E21" s="22">
        <v>730579.78046000004</v>
      </c>
    </row>
    <row r="22" spans="2:5" x14ac:dyDescent="0.2">
      <c r="B22" s="17" t="s">
        <v>184</v>
      </c>
      <c r="C22" s="21" t="s">
        <v>185</v>
      </c>
      <c r="D22" s="22">
        <v>24691.194</v>
      </c>
      <c r="E22" s="22">
        <v>37294.705979999999</v>
      </c>
    </row>
    <row r="23" spans="2:5" x14ac:dyDescent="0.2">
      <c r="B23" s="17" t="s">
        <v>47</v>
      </c>
      <c r="C23" s="21" t="s">
        <v>186</v>
      </c>
      <c r="D23" s="22">
        <v>16104723.957530001</v>
      </c>
      <c r="E23" s="22">
        <v>71448392.105119988</v>
      </c>
    </row>
    <row r="24" spans="2:5" ht="24" x14ac:dyDescent="0.2">
      <c r="B24" s="16">
        <v>1.3</v>
      </c>
      <c r="C24" s="19" t="s">
        <v>187</v>
      </c>
      <c r="D24" s="33">
        <v>-6603976.6986199999</v>
      </c>
      <c r="E24" s="33">
        <v>1097678.4156099998</v>
      </c>
    </row>
    <row r="25" spans="2:5" ht="24" x14ac:dyDescent="0.2">
      <c r="B25" s="17">
        <v>2</v>
      </c>
      <c r="C25" s="21" t="s">
        <v>188</v>
      </c>
      <c r="D25" s="22">
        <v>0</v>
      </c>
      <c r="E25" s="22">
        <v>0</v>
      </c>
    </row>
    <row r="26" spans="2:5" x14ac:dyDescent="0.2">
      <c r="B26" s="16">
        <v>2.1</v>
      </c>
      <c r="C26" s="19" t="s">
        <v>169</v>
      </c>
      <c r="D26" s="33">
        <v>495634.07047000004</v>
      </c>
      <c r="E26" s="33">
        <v>700390.69016999996</v>
      </c>
    </row>
    <row r="27" spans="2:5" x14ac:dyDescent="0.2">
      <c r="B27" s="17" t="s">
        <v>54</v>
      </c>
      <c r="C27" s="21" t="s">
        <v>189</v>
      </c>
      <c r="D27" s="22">
        <v>0</v>
      </c>
      <c r="E27" s="22">
        <v>0</v>
      </c>
    </row>
    <row r="28" spans="2:5" x14ac:dyDescent="0.2">
      <c r="B28" s="17" t="s">
        <v>80</v>
      </c>
      <c r="C28" s="21" t="s">
        <v>190</v>
      </c>
      <c r="D28" s="22">
        <v>0</v>
      </c>
      <c r="E28" s="22">
        <v>0</v>
      </c>
    </row>
    <row r="29" spans="2:5" x14ac:dyDescent="0.2">
      <c r="B29" s="17" t="s">
        <v>191</v>
      </c>
      <c r="C29" s="21" t="s">
        <v>192</v>
      </c>
      <c r="D29" s="22">
        <v>0</v>
      </c>
      <c r="E29" s="22">
        <v>0</v>
      </c>
    </row>
    <row r="30" spans="2:5" ht="24" x14ac:dyDescent="0.2">
      <c r="B30" s="17" t="s">
        <v>193</v>
      </c>
      <c r="C30" s="21" t="s">
        <v>194</v>
      </c>
      <c r="D30" s="22">
        <v>0</v>
      </c>
      <c r="E30" s="22">
        <v>0</v>
      </c>
    </row>
    <row r="31" spans="2:5" ht="24" x14ac:dyDescent="0.2">
      <c r="B31" s="17" t="s">
        <v>195</v>
      </c>
      <c r="C31" s="21" t="s">
        <v>196</v>
      </c>
      <c r="D31" s="22">
        <v>0</v>
      </c>
      <c r="E31" s="22">
        <v>0</v>
      </c>
    </row>
    <row r="32" spans="2:5" x14ac:dyDescent="0.2">
      <c r="B32" s="17" t="s">
        <v>197</v>
      </c>
      <c r="C32" s="21" t="s">
        <v>198</v>
      </c>
      <c r="D32" s="22">
        <v>495634.07047000004</v>
      </c>
      <c r="E32" s="22">
        <v>700390.69016999996</v>
      </c>
    </row>
    <row r="33" spans="2:5" x14ac:dyDescent="0.2">
      <c r="B33" s="17" t="s">
        <v>199</v>
      </c>
      <c r="C33" s="21" t="s">
        <v>200</v>
      </c>
      <c r="D33" s="22">
        <v>0</v>
      </c>
      <c r="E33" s="22">
        <v>0</v>
      </c>
    </row>
    <row r="34" spans="2:5" x14ac:dyDescent="0.2">
      <c r="B34" s="17" t="s">
        <v>201</v>
      </c>
      <c r="C34" s="21" t="s">
        <v>202</v>
      </c>
      <c r="D34" s="22">
        <v>0</v>
      </c>
      <c r="E34" s="22">
        <v>0</v>
      </c>
    </row>
    <row r="35" spans="2:5" x14ac:dyDescent="0.2">
      <c r="B35" s="16">
        <v>2.2000000000000002</v>
      </c>
      <c r="C35" s="19" t="s">
        <v>176</v>
      </c>
      <c r="D35" s="33">
        <v>745705.02861000004</v>
      </c>
      <c r="E35" s="33">
        <v>531951.99534999998</v>
      </c>
    </row>
    <row r="36" spans="2:5" x14ac:dyDescent="0.2">
      <c r="B36" s="17" t="s">
        <v>203</v>
      </c>
      <c r="C36" s="21" t="s">
        <v>204</v>
      </c>
      <c r="D36" s="22">
        <v>722205.02861000004</v>
      </c>
      <c r="E36" s="22">
        <v>339818</v>
      </c>
    </row>
    <row r="37" spans="2:5" x14ac:dyDescent="0.2">
      <c r="B37" s="17" t="s">
        <v>205</v>
      </c>
      <c r="C37" s="21" t="s">
        <v>206</v>
      </c>
      <c r="D37" s="22">
        <v>23500</v>
      </c>
      <c r="E37" s="22">
        <v>192133.99534999998</v>
      </c>
    </row>
    <row r="38" spans="2:5" x14ac:dyDescent="0.2">
      <c r="B38" s="17" t="s">
        <v>207</v>
      </c>
      <c r="C38" s="21" t="s">
        <v>208</v>
      </c>
      <c r="D38" s="22">
        <v>0</v>
      </c>
      <c r="E38" s="22">
        <v>0</v>
      </c>
    </row>
    <row r="39" spans="2:5" ht="24" x14ac:dyDescent="0.2">
      <c r="B39" s="17" t="s">
        <v>209</v>
      </c>
      <c r="C39" s="21" t="s">
        <v>210</v>
      </c>
      <c r="D39" s="22">
        <v>0</v>
      </c>
      <c r="E39" s="22">
        <v>0</v>
      </c>
    </row>
    <row r="40" spans="2:5" x14ac:dyDescent="0.2">
      <c r="B40" s="17" t="s">
        <v>211</v>
      </c>
      <c r="C40" s="21" t="s">
        <v>212</v>
      </c>
      <c r="D40" s="22">
        <v>0</v>
      </c>
      <c r="E40" s="22">
        <v>0</v>
      </c>
    </row>
    <row r="41" spans="2:5" x14ac:dyDescent="0.2">
      <c r="B41" s="17" t="s">
        <v>213</v>
      </c>
      <c r="C41" s="21" t="s">
        <v>214</v>
      </c>
      <c r="D41" s="22">
        <v>0</v>
      </c>
      <c r="E41" s="22">
        <v>0</v>
      </c>
    </row>
    <row r="42" spans="2:5" ht="24" x14ac:dyDescent="0.2">
      <c r="B42" s="16">
        <v>2.2999999999999998</v>
      </c>
      <c r="C42" s="19" t="s">
        <v>215</v>
      </c>
      <c r="D42" s="33">
        <v>-250070.95813999997</v>
      </c>
      <c r="E42" s="33">
        <v>168438.69482</v>
      </c>
    </row>
    <row r="43" spans="2:5" x14ac:dyDescent="0.2">
      <c r="B43" s="17">
        <v>3</v>
      </c>
      <c r="C43" s="21" t="s">
        <v>216</v>
      </c>
      <c r="D43" s="22">
        <v>0</v>
      </c>
      <c r="E43" s="22">
        <v>0</v>
      </c>
    </row>
    <row r="44" spans="2:5" x14ac:dyDescent="0.2">
      <c r="B44" s="16">
        <v>3.1</v>
      </c>
      <c r="C44" s="19" t="s">
        <v>169</v>
      </c>
      <c r="D44" s="33">
        <v>0</v>
      </c>
      <c r="E44" s="33">
        <v>0</v>
      </c>
    </row>
    <row r="45" spans="2:5" ht="24" x14ac:dyDescent="0.2">
      <c r="B45" s="17" t="s">
        <v>217</v>
      </c>
      <c r="C45" s="21" t="s">
        <v>218</v>
      </c>
      <c r="D45" s="22">
        <v>0</v>
      </c>
      <c r="E45" s="22">
        <v>0</v>
      </c>
    </row>
    <row r="46" spans="2:5" ht="24" x14ac:dyDescent="0.2">
      <c r="B46" s="17" t="s">
        <v>219</v>
      </c>
      <c r="C46" s="21" t="s">
        <v>220</v>
      </c>
      <c r="D46" s="22">
        <v>0</v>
      </c>
      <c r="E46" s="22">
        <v>0</v>
      </c>
    </row>
    <row r="47" spans="2:5" x14ac:dyDescent="0.2">
      <c r="B47" s="17" t="s">
        <v>221</v>
      </c>
      <c r="C47" s="21" t="s">
        <v>222</v>
      </c>
      <c r="D47" s="22">
        <v>0</v>
      </c>
      <c r="E47" s="22">
        <v>0</v>
      </c>
    </row>
    <row r="48" spans="2:5" x14ac:dyDescent="0.2">
      <c r="B48" s="17" t="s">
        <v>223</v>
      </c>
      <c r="C48" s="21" t="s">
        <v>224</v>
      </c>
      <c r="D48" s="22">
        <v>0</v>
      </c>
      <c r="E48" s="22">
        <v>0</v>
      </c>
    </row>
    <row r="49" spans="2:5" x14ac:dyDescent="0.2">
      <c r="B49" s="16">
        <v>3.2</v>
      </c>
      <c r="C49" s="19" t="s">
        <v>176</v>
      </c>
      <c r="D49" s="33">
        <v>577675.71904</v>
      </c>
      <c r="E49" s="33">
        <v>317441.94834</v>
      </c>
    </row>
    <row r="50" spans="2:5" x14ac:dyDescent="0.2">
      <c r="B50" s="17" t="s">
        <v>225</v>
      </c>
      <c r="C50" s="21" t="s">
        <v>226</v>
      </c>
      <c r="D50" s="22">
        <v>0</v>
      </c>
      <c r="E50" s="22">
        <v>0</v>
      </c>
    </row>
    <row r="51" spans="2:5" x14ac:dyDescent="0.2">
      <c r="B51" s="17" t="s">
        <v>227</v>
      </c>
      <c r="C51" s="21" t="s">
        <v>228</v>
      </c>
      <c r="D51" s="22">
        <v>0</v>
      </c>
      <c r="E51" s="22">
        <v>0</v>
      </c>
    </row>
    <row r="52" spans="2:5" x14ac:dyDescent="0.2">
      <c r="B52" s="17" t="s">
        <v>229</v>
      </c>
      <c r="C52" s="21" t="s">
        <v>230</v>
      </c>
      <c r="D52" s="22">
        <v>0</v>
      </c>
      <c r="E52" s="22">
        <v>0</v>
      </c>
    </row>
    <row r="53" spans="2:5" x14ac:dyDescent="0.2">
      <c r="B53" s="17" t="s">
        <v>231</v>
      </c>
      <c r="C53" s="21" t="s">
        <v>232</v>
      </c>
      <c r="D53" s="22">
        <v>451294.04074000003</v>
      </c>
      <c r="E53" s="22">
        <v>317441.94834</v>
      </c>
    </row>
    <row r="54" spans="2:5" x14ac:dyDescent="0.2">
      <c r="B54" s="17" t="s">
        <v>233</v>
      </c>
      <c r="C54" s="21" t="s">
        <v>234</v>
      </c>
      <c r="D54" s="22">
        <v>126381.6783</v>
      </c>
      <c r="E54" s="22">
        <v>0</v>
      </c>
    </row>
    <row r="55" spans="2:5" ht="24" x14ac:dyDescent="0.2">
      <c r="B55" s="16">
        <v>3.3</v>
      </c>
      <c r="C55" s="19" t="s">
        <v>235</v>
      </c>
      <c r="D55" s="33">
        <v>-577675.71904</v>
      </c>
      <c r="E55" s="33">
        <v>-317441.94834</v>
      </c>
    </row>
    <row r="56" spans="2:5" x14ac:dyDescent="0.2">
      <c r="B56" s="16">
        <v>4</v>
      </c>
      <c r="C56" s="19" t="s">
        <v>236</v>
      </c>
      <c r="D56" s="33">
        <v>74099.206749999998</v>
      </c>
      <c r="E56" s="33">
        <v>972634.25329999998</v>
      </c>
    </row>
    <row r="57" spans="2:5" x14ac:dyDescent="0.2">
      <c r="B57" s="17">
        <v>4.0999999999999996</v>
      </c>
      <c r="C57" s="21" t="s">
        <v>237</v>
      </c>
      <c r="D57" s="22">
        <v>-7357624.1690500006</v>
      </c>
      <c r="E57" s="22">
        <v>1921309.4153900002</v>
      </c>
    </row>
    <row r="58" spans="2:5" ht="24" x14ac:dyDescent="0.2">
      <c r="B58" s="16">
        <v>5</v>
      </c>
      <c r="C58" s="19" t="s">
        <v>238</v>
      </c>
      <c r="D58" s="33">
        <v>17267083.0636</v>
      </c>
      <c r="E58" s="33">
        <v>16648915.94348</v>
      </c>
    </row>
    <row r="59" spans="2:5" ht="24" x14ac:dyDescent="0.2">
      <c r="B59" s="16">
        <v>6</v>
      </c>
      <c r="C59" s="19" t="s">
        <v>239</v>
      </c>
      <c r="D59" s="33">
        <v>9909456.0709400009</v>
      </c>
      <c r="E59" s="33">
        <v>18570225.35887</v>
      </c>
    </row>
    <row r="60" spans="2:5" x14ac:dyDescent="0.2">
      <c r="B60" s="4"/>
      <c r="C60" s="14"/>
    </row>
    <row r="61" spans="2:5" x14ac:dyDescent="0.2">
      <c r="B61" s="4"/>
      <c r="C61" s="14"/>
    </row>
    <row r="62" spans="2:5" x14ac:dyDescent="0.2">
      <c r="B62" s="4"/>
      <c r="C62" s="14"/>
    </row>
    <row r="63" spans="2:5" x14ac:dyDescent="0.2">
      <c r="B63" s="4" t="s">
        <v>114</v>
      </c>
      <c r="C63" s="14" t="s">
        <v>166</v>
      </c>
    </row>
    <row r="64" spans="2:5" x14ac:dyDescent="0.2">
      <c r="B64" s="4"/>
      <c r="C64" s="14"/>
    </row>
    <row r="65" spans="2:3" x14ac:dyDescent="0.2">
      <c r="B65" s="4" t="s">
        <v>116</v>
      </c>
      <c r="C65" s="13" t="s">
        <v>136</v>
      </c>
    </row>
    <row r="66" spans="2:3" x14ac:dyDescent="0.2">
      <c r="B66" s="4"/>
      <c r="C66" s="14"/>
    </row>
  </sheetData>
  <mergeCells count="2">
    <mergeCell ref="B1:E1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САНХҮҮ БАЙДЛЫН ТАЙЛАН</vt:lpstr>
      <vt:lpstr>орлогын тайлан</vt:lpstr>
      <vt:lpstr>ӨӨТ</vt:lpstr>
      <vt:lpstr>МГТ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SG02</dc:creator>
  <cp:lastModifiedBy>Оюундэлгэр. Б</cp:lastModifiedBy>
  <dcterms:created xsi:type="dcterms:W3CDTF">2020-11-11T08:18:09Z</dcterms:created>
  <dcterms:modified xsi:type="dcterms:W3CDTF">2020-11-11T09:16:44Z</dcterms:modified>
</cp:coreProperties>
</file>