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36BA4FC-43A9-41CB-8331-7FE978839FAF}" xr6:coauthVersionLast="45" xr6:coauthVersionMax="45" xr10:uidLastSave="{00000000-0000-0000-0000-000000000000}"/>
  <bookViews>
    <workbookView xWindow="-28920" yWindow="-120" windowWidth="29040" windowHeight="15840"/>
  </bookViews>
  <sheets>
    <sheet name="СБД" sheetId="1" r:id="rId1"/>
    <sheet name="ОДТ" sheetId="2" r:id="rId2"/>
    <sheet name="ӨӨТ" sheetId="3" r:id="rId3"/>
    <sheet name="МГТ" sheetId="4" r:id="rId4"/>
  </sheets>
  <calcPr calcId="191029"/>
</workbook>
</file>

<file path=xl/calcChain.xml><?xml version="1.0" encoding="utf-8"?>
<calcChain xmlns="http://schemas.openxmlformats.org/spreadsheetml/2006/main">
  <c r="K22" i="3" l="1"/>
  <c r="E8" i="2"/>
  <c r="E54" i="1"/>
  <c r="E68" i="1"/>
  <c r="E53" i="1"/>
  <c r="E46" i="1"/>
  <c r="E29" i="1"/>
  <c r="E18" i="1"/>
  <c r="E30" i="1"/>
</calcChain>
</file>

<file path=xl/sharedStrings.xml><?xml version="1.0" encoding="utf-8"?>
<sst xmlns="http://schemas.openxmlformats.org/spreadsheetml/2006/main" count="377" uniqueCount="275">
  <si>
    <t>Байгууллагын нэр: Улаанбаатар цахилгаан түгээх сүлжээ</t>
  </si>
  <si>
    <t>Регистр: 2646161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</si>
  <si>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</si>
  <si>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</si>
  <si>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</si>
  <si>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</si>
  <si>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</si>
  <si>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</si>
  <si>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</si>
  <si>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</si>
  <si>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</si>
  <si>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</si>
  <si>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</si>
  <si>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</si>
  <si>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</si>
  <si>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</si>
  <si>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</si>
  <si>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</si>
  <si>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</si>
  <si>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</si>
  <si>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</si>
  <si>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</si>
  <si>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</si>
  <si>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</si>
  <si>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</si>
  <si>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</si>
  <si>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</si>
  <si>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</si>
  <si>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</si>
  <si>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</si>
  <si>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</si>
  <si>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</si>
  <si>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</si>
  <si>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</si>
  <si>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</si>
  <si>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</si>
  <si>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</si>
  <si>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</si>
  <si>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</si>
  <si>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</si>
  <si>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</si>
  <si>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</si>
  <si>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</si>
  <si>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</si>
  <si>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</si>
  <si>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</si>
  <si>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</si>
  <si>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</si>
  <si>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</si>
  <si>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</si>
  <si>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</si>
  <si>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</si>
  <si>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</si>
  <si>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</si>
  <si>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</si>
  <si>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</si>
  <si>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</si>
  <si>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</si>
  <si>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</si>
  <si>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</si>
  <si>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</si>
  <si>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</si>
  <si>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</si>
  <si>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</si>
  <si>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</si>
  <si>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/Р.Дагдан/</t>
  </si>
  <si>
    <t>Нягтлан бодогч ....................... /А.Энхбат/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</si>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</sst>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3" formatCode="#,##0.0"/>
  </numFmts>
  <fonts count="3">
    <font>
      <sz val="10"/>
      <name val="Arial"/>
    </font>
    <font>
      <b/>
      <sz val="10"/>
      <name val="Arial Unicode MS"/>
    </font>
    <font>
      <sz val="10"/>
      <name val="Arial Unicode M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" xfId="0" applyNumberFormat="1" applyFont="1" applyBorder="1" applyAlignment="1">
      <alignment horizontal="right" vertical="center" wrapText="1"/>
    </xf>
    <xf numFmtId="172" fontId="2" fillId="0" borderId="1" xfId="0" applyNumberFormat="1" applyFont="1" applyBorder="1" applyAlignment="1">
      <alignment horizontal="left" vertical="center" wrapText="1"/>
    </xf>
    <xf numFmtId="172" fontId="1" fillId="0" borderId="1" xfId="0" applyNumberFormat="1" applyFont="1" applyBorder="1" applyAlignment="1">
      <alignment horizontal="left" vertical="center" wrapText="1"/>
    </xf>
    <xf numFmtId="173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71"/>
  <sheetViews>
    <sheetView tabSelected="1" workbookViewId="0">
      <selection activeCell="G20" sqref="G20"/>
    </sheetView>
  </sheetViews>
  <sheetFormatPr defaultRowHeight="12.75"/>
  <cols>
    <col min="3" max="3" width="33.140625" customWidth="1"/>
    <col min="4" max="21" width="17.5703125" customWidth="1"/>
  </cols>
  <sheetData>
    <row r="1" spans="1:5">
      <c r="A1" s="1" t="s">
        <v>0</v>
      </c>
    </row>
    <row r="2" spans="1:5">
      <c r="A2" s="1" t="s">
        <v>1</v>
      </c>
    </row>
    <row r="3" spans="1:5">
      <c r="B3" s="1" t="s">
        <v>67</v>
      </c>
    </row>
    <row r="4" spans="1:5">
      <c r="E4" s="3" t="s">
        <v>3</v>
      </c>
    </row>
    <row r="5" spans="1:5">
      <c r="B5" s="2" t="s">
        <v>4</v>
      </c>
      <c r="C5" s="2" t="s">
        <v>5</v>
      </c>
      <c r="D5" s="2" t="s">
        <v>6</v>
      </c>
      <c r="E5" s="2" t="s">
        <v>7</v>
      </c>
    </row>
    <row r="6" spans="1:5">
      <c r="B6" s="5" t="s">
        <v>68</v>
      </c>
      <c r="C6" s="6" t="s">
        <v>69</v>
      </c>
      <c r="D6" s="4">
        <v>0</v>
      </c>
      <c r="E6" s="4">
        <v>0</v>
      </c>
    </row>
    <row r="7" spans="1:5">
      <c r="B7" s="5" t="s">
        <v>70</v>
      </c>
      <c r="C7" s="6" t="s">
        <v>71</v>
      </c>
      <c r="D7" s="4">
        <v>0</v>
      </c>
      <c r="E7" s="4">
        <v>0</v>
      </c>
    </row>
    <row r="8" spans="1:5">
      <c r="B8" s="5" t="s">
        <v>72</v>
      </c>
      <c r="C8" s="5" t="s">
        <v>73</v>
      </c>
      <c r="D8" s="4">
        <v>2486900</v>
      </c>
      <c r="E8" s="4">
        <v>1642866.6</v>
      </c>
    </row>
    <row r="9" spans="1:5">
      <c r="B9" s="5" t="s">
        <v>74</v>
      </c>
      <c r="C9" s="5" t="s">
        <v>75</v>
      </c>
      <c r="D9" s="4">
        <v>74466818.599999994</v>
      </c>
      <c r="E9" s="4">
        <v>53397891.299999997</v>
      </c>
    </row>
    <row r="10" spans="1:5">
      <c r="B10" s="5" t="s">
        <v>76</v>
      </c>
      <c r="C10" s="5" t="s">
        <v>77</v>
      </c>
      <c r="D10" s="4">
        <v>1211242.8</v>
      </c>
      <c r="E10" s="4">
        <v>820608.3</v>
      </c>
    </row>
    <row r="11" spans="1:5">
      <c r="B11" s="5" t="s">
        <v>78</v>
      </c>
      <c r="C11" s="5" t="s">
        <v>79</v>
      </c>
      <c r="D11" s="4">
        <v>1865706.5</v>
      </c>
      <c r="E11" s="4">
        <v>1776385.5</v>
      </c>
    </row>
    <row r="12" spans="1:5">
      <c r="B12" s="5" t="s">
        <v>80</v>
      </c>
      <c r="C12" s="5" t="s">
        <v>81</v>
      </c>
      <c r="D12" s="4">
        <v>0</v>
      </c>
      <c r="E12" s="4">
        <v>0</v>
      </c>
    </row>
    <row r="13" spans="1:5">
      <c r="B13" s="5" t="s">
        <v>82</v>
      </c>
      <c r="C13" s="5" t="s">
        <v>83</v>
      </c>
      <c r="D13" s="4">
        <v>11536939</v>
      </c>
      <c r="E13" s="4">
        <v>13180719.9</v>
      </c>
    </row>
    <row r="14" spans="1:5">
      <c r="B14" s="5" t="s">
        <v>84</v>
      </c>
      <c r="C14" s="5" t="s">
        <v>85</v>
      </c>
      <c r="D14" s="4">
        <v>34970.1</v>
      </c>
      <c r="E14" s="4">
        <v>51037.5</v>
      </c>
    </row>
    <row r="15" spans="1:5">
      <c r="B15" s="5" t="s">
        <v>86</v>
      </c>
      <c r="C15" s="5" t="s">
        <v>87</v>
      </c>
      <c r="D15" s="4">
        <v>0</v>
      </c>
      <c r="E15" s="4">
        <v>0</v>
      </c>
    </row>
    <row r="16" spans="1:5" ht="38.25">
      <c r="B16" s="5" t="s">
        <v>88</v>
      </c>
      <c r="C16" s="5" t="s">
        <v>89</v>
      </c>
      <c r="D16" s="4">
        <v>0</v>
      </c>
      <c r="E16" s="4">
        <v>0</v>
      </c>
    </row>
    <row r="17" spans="2:5">
      <c r="B17" s="5" t="s">
        <v>90</v>
      </c>
      <c r="C17" s="5"/>
      <c r="D17" s="4">
        <v>0</v>
      </c>
      <c r="E17" s="4">
        <v>0</v>
      </c>
    </row>
    <row r="18" spans="2:5">
      <c r="B18" s="5" t="s">
        <v>91</v>
      </c>
      <c r="C18" s="6" t="s">
        <v>92</v>
      </c>
      <c r="D18" s="4">
        <v>91602577</v>
      </c>
      <c r="E18" s="4">
        <f>SUM(E6:E17)</f>
        <v>70869509.099999994</v>
      </c>
    </row>
    <row r="19" spans="2:5">
      <c r="B19" s="5" t="s">
        <v>93</v>
      </c>
      <c r="C19" s="6" t="s">
        <v>94</v>
      </c>
      <c r="D19" s="4">
        <v>0</v>
      </c>
      <c r="E19" s="4">
        <v>0</v>
      </c>
    </row>
    <row r="20" spans="2:5">
      <c r="B20" s="5" t="s">
        <v>95</v>
      </c>
      <c r="C20" s="5" t="s">
        <v>96</v>
      </c>
      <c r="D20" s="4">
        <v>294983296.30000001</v>
      </c>
      <c r="E20" s="4">
        <v>323625150.69999999</v>
      </c>
    </row>
    <row r="21" spans="2:5">
      <c r="B21" s="5" t="s">
        <v>97</v>
      </c>
      <c r="C21" s="5" t="s">
        <v>98</v>
      </c>
      <c r="D21" s="4">
        <v>2924181.2</v>
      </c>
      <c r="E21" s="4">
        <v>3898137.6</v>
      </c>
    </row>
    <row r="22" spans="2:5">
      <c r="B22" s="5" t="s">
        <v>99</v>
      </c>
      <c r="C22" s="5" t="s">
        <v>100</v>
      </c>
      <c r="D22" s="4">
        <v>0</v>
      </c>
      <c r="E22" s="4">
        <v>0</v>
      </c>
    </row>
    <row r="23" spans="2:5">
      <c r="B23" s="5" t="s">
        <v>101</v>
      </c>
      <c r="C23" s="5" t="s">
        <v>102</v>
      </c>
      <c r="D23" s="4">
        <v>0</v>
      </c>
      <c r="E23" s="4">
        <v>0</v>
      </c>
    </row>
    <row r="24" spans="2:5">
      <c r="B24" s="5" t="s">
        <v>103</v>
      </c>
      <c r="C24" s="5" t="s">
        <v>104</v>
      </c>
      <c r="D24" s="4">
        <v>0</v>
      </c>
      <c r="E24" s="4">
        <v>0</v>
      </c>
    </row>
    <row r="25" spans="2:5">
      <c r="B25" s="5" t="s">
        <v>105</v>
      </c>
      <c r="C25" s="5" t="s">
        <v>106</v>
      </c>
      <c r="D25" s="4">
        <v>0</v>
      </c>
      <c r="E25" s="4">
        <v>0</v>
      </c>
    </row>
    <row r="26" spans="2:5" ht="25.5">
      <c r="B26" s="5" t="s">
        <v>107</v>
      </c>
      <c r="C26" s="5" t="s">
        <v>108</v>
      </c>
      <c r="D26" s="4">
        <v>0</v>
      </c>
      <c r="E26" s="4">
        <v>0</v>
      </c>
    </row>
    <row r="27" spans="2:5">
      <c r="B27" s="5" t="s">
        <v>109</v>
      </c>
      <c r="C27" s="5" t="s">
        <v>110</v>
      </c>
      <c r="D27" s="4">
        <v>508091.7</v>
      </c>
      <c r="E27" s="4">
        <v>433448.6</v>
      </c>
    </row>
    <row r="28" spans="2:5">
      <c r="B28" s="5" t="s">
        <v>111</v>
      </c>
      <c r="C28" s="5"/>
      <c r="D28" s="4">
        <v>0</v>
      </c>
      <c r="E28" s="4">
        <v>0</v>
      </c>
    </row>
    <row r="29" spans="2:5">
      <c r="B29" s="5" t="s">
        <v>112</v>
      </c>
      <c r="C29" s="6" t="s">
        <v>113</v>
      </c>
      <c r="D29" s="4">
        <v>298415569.19999999</v>
      </c>
      <c r="E29" s="4">
        <f>SUM(E19:E28)</f>
        <v>327956736.90000004</v>
      </c>
    </row>
    <row r="30" spans="2:5">
      <c r="B30" s="5" t="s">
        <v>114</v>
      </c>
      <c r="C30" s="6" t="s">
        <v>115</v>
      </c>
      <c r="D30" s="4">
        <v>390018146.19999999</v>
      </c>
      <c r="E30" s="4">
        <f>+E29+E18</f>
        <v>398826246</v>
      </c>
    </row>
    <row r="31" spans="2:5">
      <c r="B31" s="5" t="s">
        <v>116</v>
      </c>
      <c r="C31" s="6" t="s">
        <v>117</v>
      </c>
      <c r="D31" s="4">
        <v>0</v>
      </c>
      <c r="E31" s="4">
        <v>0</v>
      </c>
    </row>
    <row r="32" spans="2:5">
      <c r="B32" s="5" t="s">
        <v>118</v>
      </c>
      <c r="C32" s="6" t="s">
        <v>119</v>
      </c>
      <c r="D32" s="4">
        <v>0</v>
      </c>
      <c r="E32" s="4">
        <v>0</v>
      </c>
    </row>
    <row r="33" spans="2:5">
      <c r="B33" s="5" t="s">
        <v>120</v>
      </c>
      <c r="C33" s="6" t="s">
        <v>121</v>
      </c>
      <c r="D33" s="4">
        <v>0</v>
      </c>
      <c r="E33" s="4">
        <v>0</v>
      </c>
    </row>
    <row r="34" spans="2:5">
      <c r="B34" s="5" t="s">
        <v>122</v>
      </c>
      <c r="C34" s="5" t="s">
        <v>123</v>
      </c>
      <c r="D34" s="4">
        <v>65039204</v>
      </c>
      <c r="E34" s="4">
        <v>42238808.100000001</v>
      </c>
    </row>
    <row r="35" spans="2:5">
      <c r="B35" s="5" t="s">
        <v>124</v>
      </c>
      <c r="C35" s="5" t="s">
        <v>125</v>
      </c>
      <c r="D35" s="4">
        <v>3821727</v>
      </c>
      <c r="E35" s="4">
        <v>4262546.3</v>
      </c>
    </row>
    <row r="36" spans="2:5">
      <c r="B36" s="5" t="s">
        <v>126</v>
      </c>
      <c r="C36" s="5" t="s">
        <v>127</v>
      </c>
      <c r="D36" s="4">
        <v>712150</v>
      </c>
      <c r="E36" s="4">
        <v>2114650.5</v>
      </c>
    </row>
    <row r="37" spans="2:5">
      <c r="B37" s="5" t="s">
        <v>128</v>
      </c>
      <c r="C37" s="5" t="s">
        <v>129</v>
      </c>
      <c r="D37" s="4">
        <v>0</v>
      </c>
      <c r="E37" s="4">
        <v>0</v>
      </c>
    </row>
    <row r="38" spans="2:5">
      <c r="B38" s="5" t="s">
        <v>130</v>
      </c>
      <c r="C38" s="5" t="s">
        <v>131</v>
      </c>
      <c r="D38" s="4">
        <v>0</v>
      </c>
      <c r="E38" s="4">
        <v>0</v>
      </c>
    </row>
    <row r="39" spans="2:5">
      <c r="B39" s="5" t="s">
        <v>132</v>
      </c>
      <c r="C39" s="5" t="s">
        <v>133</v>
      </c>
      <c r="D39" s="4">
        <v>0</v>
      </c>
      <c r="E39" s="4">
        <v>0</v>
      </c>
    </row>
    <row r="40" spans="2:5">
      <c r="B40" s="5" t="s">
        <v>134</v>
      </c>
      <c r="C40" s="5" t="s">
        <v>135</v>
      </c>
      <c r="D40" s="4">
        <v>0</v>
      </c>
      <c r="E40" s="4">
        <v>0</v>
      </c>
    </row>
    <row r="41" spans="2:5">
      <c r="B41" s="5" t="s">
        <v>136</v>
      </c>
      <c r="C41" s="5" t="s">
        <v>137</v>
      </c>
      <c r="D41" s="4">
        <v>2119900.1</v>
      </c>
      <c r="E41" s="4">
        <v>2196038.5</v>
      </c>
    </row>
    <row r="42" spans="2:5">
      <c r="B42" s="5" t="s">
        <v>138</v>
      </c>
      <c r="C42" s="5" t="s">
        <v>139</v>
      </c>
      <c r="D42" s="4">
        <v>0</v>
      </c>
      <c r="E42" s="4">
        <v>0</v>
      </c>
    </row>
    <row r="43" spans="2:5" ht="25.5">
      <c r="B43" s="5" t="s">
        <v>140</v>
      </c>
      <c r="C43" s="5" t="s">
        <v>141</v>
      </c>
      <c r="D43" s="4">
        <v>702526.8</v>
      </c>
      <c r="E43" s="4">
        <v>740444.9</v>
      </c>
    </row>
    <row r="44" spans="2:5" ht="38.25">
      <c r="B44" s="5" t="s">
        <v>142</v>
      </c>
      <c r="C44" s="5" t="s">
        <v>143</v>
      </c>
      <c r="D44" s="4">
        <v>0</v>
      </c>
      <c r="E44" s="4">
        <v>0</v>
      </c>
    </row>
    <row r="45" spans="2:5" ht="25.5">
      <c r="B45" s="5" t="s">
        <v>144</v>
      </c>
      <c r="C45" s="5"/>
      <c r="D45" s="4">
        <v>0</v>
      </c>
      <c r="E45" s="4">
        <v>0</v>
      </c>
    </row>
    <row r="46" spans="2:5" ht="25.5">
      <c r="B46" s="5" t="s">
        <v>145</v>
      </c>
      <c r="C46" s="6" t="s">
        <v>146</v>
      </c>
      <c r="D46" s="4">
        <v>72395507.900000006</v>
      </c>
      <c r="E46" s="4">
        <f>SUM(E31:E45)</f>
        <v>51552488.299999997</v>
      </c>
    </row>
    <row r="47" spans="2:5">
      <c r="B47" s="5" t="s">
        <v>147</v>
      </c>
      <c r="C47" s="6" t="s">
        <v>148</v>
      </c>
      <c r="D47" s="4">
        <v>0</v>
      </c>
      <c r="E47" s="4">
        <v>0</v>
      </c>
    </row>
    <row r="48" spans="2:5">
      <c r="B48" s="5" t="s">
        <v>149</v>
      </c>
      <c r="C48" s="5" t="s">
        <v>150</v>
      </c>
      <c r="D48" s="4">
        <v>29691931.100000001</v>
      </c>
      <c r="E48" s="4">
        <v>26162654.699999999</v>
      </c>
    </row>
    <row r="49" spans="2:5">
      <c r="B49" s="5" t="s">
        <v>151</v>
      </c>
      <c r="C49" s="5" t="s">
        <v>152</v>
      </c>
      <c r="D49" s="4">
        <v>0</v>
      </c>
      <c r="E49" s="4">
        <v>0</v>
      </c>
    </row>
    <row r="50" spans="2:5">
      <c r="B50" s="5" t="s">
        <v>153</v>
      </c>
      <c r="C50" s="5" t="s">
        <v>154</v>
      </c>
      <c r="D50" s="4">
        <v>5285690.8</v>
      </c>
      <c r="E50" s="4">
        <v>4584156.2</v>
      </c>
    </row>
    <row r="51" spans="2:5">
      <c r="B51" s="5" t="s">
        <v>155</v>
      </c>
      <c r="C51" s="5" t="s">
        <v>156</v>
      </c>
      <c r="D51" s="4">
        <v>27531554.5</v>
      </c>
      <c r="E51" s="4">
        <v>28252696.5</v>
      </c>
    </row>
    <row r="52" spans="2:5">
      <c r="B52" s="5" t="s">
        <v>157</v>
      </c>
      <c r="C52" s="5"/>
      <c r="D52" s="4">
        <v>0</v>
      </c>
      <c r="E52" s="4">
        <v>0</v>
      </c>
    </row>
    <row r="53" spans="2:5">
      <c r="B53" s="5" t="s">
        <v>158</v>
      </c>
      <c r="C53" s="6" t="s">
        <v>159</v>
      </c>
      <c r="D53" s="4">
        <v>62509176.399999999</v>
      </c>
      <c r="E53" s="4">
        <f>SUM(E47:E52)</f>
        <v>58999507.399999999</v>
      </c>
    </row>
    <row r="54" spans="2:5">
      <c r="B54" s="5" t="s">
        <v>160</v>
      </c>
      <c r="C54" s="6" t="s">
        <v>161</v>
      </c>
      <c r="D54" s="4">
        <v>134904684.30000001</v>
      </c>
      <c r="E54" s="4">
        <f>+E46+E53</f>
        <v>110551995.69999999</v>
      </c>
    </row>
    <row r="55" spans="2:5">
      <c r="B55" s="5" t="s">
        <v>64</v>
      </c>
      <c r="C55" s="6" t="s">
        <v>162</v>
      </c>
      <c r="D55" s="4">
        <v>0</v>
      </c>
      <c r="E55" s="4">
        <v>0</v>
      </c>
    </row>
    <row r="56" spans="2:5">
      <c r="B56" s="5" t="s">
        <v>163</v>
      </c>
      <c r="C56" s="6" t="s">
        <v>164</v>
      </c>
      <c r="D56" s="4">
        <v>179737275.19999999</v>
      </c>
      <c r="E56" s="4">
        <v>210661703.19999999</v>
      </c>
    </row>
    <row r="57" spans="2:5">
      <c r="B57" s="5" t="s">
        <v>165</v>
      </c>
      <c r="C57" s="5" t="s">
        <v>166</v>
      </c>
      <c r="D57" s="4">
        <v>179737275.19999999</v>
      </c>
      <c r="E57" s="4">
        <v>210661703.19999999</v>
      </c>
    </row>
    <row r="58" spans="2:5">
      <c r="B58" s="5" t="s">
        <v>167</v>
      </c>
      <c r="C58" s="5" t="s">
        <v>168</v>
      </c>
      <c r="D58" s="4">
        <v>0</v>
      </c>
      <c r="E58" s="4">
        <v>0</v>
      </c>
    </row>
    <row r="59" spans="2:5">
      <c r="B59" s="5" t="s">
        <v>169</v>
      </c>
      <c r="C59" s="5" t="s">
        <v>170</v>
      </c>
      <c r="D59" s="4">
        <v>0</v>
      </c>
      <c r="E59" s="4">
        <v>0</v>
      </c>
    </row>
    <row r="60" spans="2:5">
      <c r="B60" s="5" t="s">
        <v>171</v>
      </c>
      <c r="C60" s="5" t="s">
        <v>172</v>
      </c>
      <c r="D60" s="4">
        <v>0</v>
      </c>
      <c r="E60" s="4">
        <v>0</v>
      </c>
    </row>
    <row r="61" spans="2:5">
      <c r="B61" s="5" t="s">
        <v>173</v>
      </c>
      <c r="C61" s="5" t="s">
        <v>174</v>
      </c>
      <c r="D61" s="4">
        <v>0</v>
      </c>
      <c r="E61" s="4">
        <v>0</v>
      </c>
    </row>
    <row r="62" spans="2:5" ht="25.5">
      <c r="B62" s="5" t="s">
        <v>175</v>
      </c>
      <c r="C62" s="5" t="s">
        <v>176</v>
      </c>
      <c r="D62" s="4">
        <v>46363120.600000001</v>
      </c>
      <c r="E62" s="4">
        <v>42131594.700000003</v>
      </c>
    </row>
    <row r="63" spans="2:5" ht="25.5">
      <c r="B63" s="5" t="s">
        <v>177</v>
      </c>
      <c r="C63" s="5" t="s">
        <v>178</v>
      </c>
      <c r="D63" s="4">
        <v>0</v>
      </c>
      <c r="E63" s="4">
        <v>0</v>
      </c>
    </row>
    <row r="64" spans="2:5">
      <c r="B64" s="5" t="s">
        <v>179</v>
      </c>
      <c r="C64" s="5" t="s">
        <v>180</v>
      </c>
      <c r="D64" s="4">
        <v>33043804.5</v>
      </c>
      <c r="E64" s="4">
        <v>32934311</v>
      </c>
    </row>
    <row r="65" spans="1:120">
      <c r="B65" s="5" t="s">
        <v>181</v>
      </c>
      <c r="C65" s="5" t="s">
        <v>182</v>
      </c>
      <c r="D65" s="4">
        <v>-4030738.4</v>
      </c>
      <c r="E65" s="4">
        <v>2546641.2000000002</v>
      </c>
    </row>
    <row r="66" spans="1:120">
      <c r="B66" s="5" t="s">
        <v>183</v>
      </c>
      <c r="C66" s="5"/>
      <c r="D66" s="4">
        <v>0</v>
      </c>
      <c r="E66" s="4">
        <v>0</v>
      </c>
    </row>
    <row r="67" spans="1:120">
      <c r="B67" s="5" t="s">
        <v>184</v>
      </c>
      <c r="C67" s="6" t="s">
        <v>185</v>
      </c>
      <c r="D67" s="4">
        <v>255113461.90000001</v>
      </c>
      <c r="E67" s="4">
        <v>288274250.19999999</v>
      </c>
    </row>
    <row r="68" spans="1:120">
      <c r="B68" s="5" t="s">
        <v>186</v>
      </c>
      <c r="C68" s="6" t="s">
        <v>187</v>
      </c>
      <c r="D68" s="4">
        <v>390018146.19999999</v>
      </c>
      <c r="E68" s="4">
        <f>+E67+E54</f>
        <v>398826245.89999998</v>
      </c>
    </row>
    <row r="69" spans="1:120">
      <c r="A69" t="s">
        <v>64</v>
      </c>
      <c r="B69" t="s">
        <v>64</v>
      </c>
      <c r="C69" t="s">
        <v>64</v>
      </c>
      <c r="D69" t="s">
        <v>64</v>
      </c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</row>
    <row r="70" spans="1:120" ht="38.25">
      <c r="E70" s="3" t="s">
        <v>65</v>
      </c>
    </row>
    <row r="71" spans="1:120" ht="38.25">
      <c r="E71" s="3" t="s">
        <v>66</v>
      </c>
    </row>
  </sheetData>
  <mergeCells count="1">
    <mergeCell ref="BP69:DP69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36"/>
  <sheetViews>
    <sheetView workbookViewId="0">
      <selection activeCell="E27" sqref="E27"/>
    </sheetView>
  </sheetViews>
  <sheetFormatPr defaultRowHeight="12.75"/>
  <cols>
    <col min="3" max="3" width="33.140625" customWidth="1"/>
    <col min="4" max="21" width="17.5703125" customWidth="1"/>
  </cols>
  <sheetData>
    <row r="1" spans="1:5">
      <c r="A1" s="1" t="s">
        <v>0</v>
      </c>
    </row>
    <row r="2" spans="1:5">
      <c r="A2" s="1" t="s">
        <v>1</v>
      </c>
    </row>
    <row r="3" spans="1:5">
      <c r="B3" s="1" t="s">
        <v>2</v>
      </c>
    </row>
    <row r="4" spans="1:5">
      <c r="E4" s="3" t="s">
        <v>3</v>
      </c>
    </row>
    <row r="5" spans="1:5">
      <c r="B5" s="2" t="s">
        <v>4</v>
      </c>
      <c r="C5" s="2" t="s">
        <v>5</v>
      </c>
      <c r="D5" s="2" t="s">
        <v>6</v>
      </c>
      <c r="E5" s="2" t="s">
        <v>7</v>
      </c>
    </row>
    <row r="6" spans="1:5">
      <c r="B6" s="5" t="s">
        <v>8</v>
      </c>
      <c r="C6" s="5" t="s">
        <v>9</v>
      </c>
      <c r="D6" s="4">
        <v>556279768.89999998</v>
      </c>
      <c r="E6" s="4">
        <v>608764748.89999998</v>
      </c>
    </row>
    <row r="7" spans="1:5">
      <c r="B7" s="5" t="s">
        <v>10</v>
      </c>
      <c r="C7" s="5" t="s">
        <v>11</v>
      </c>
      <c r="D7" s="4">
        <v>521533781.60000002</v>
      </c>
      <c r="E7" s="4">
        <v>541607335.70000005</v>
      </c>
    </row>
    <row r="8" spans="1:5">
      <c r="B8" s="5" t="s">
        <v>12</v>
      </c>
      <c r="C8" s="6" t="s">
        <v>13</v>
      </c>
      <c r="D8" s="4">
        <v>34745987.299999997</v>
      </c>
      <c r="E8" s="4">
        <f>+E6-E7</f>
        <v>67157413.199999928</v>
      </c>
    </row>
    <row r="9" spans="1:5">
      <c r="B9" s="5" t="s">
        <v>14</v>
      </c>
      <c r="C9" s="5" t="s">
        <v>15</v>
      </c>
      <c r="D9" s="4">
        <v>34937.300000000003</v>
      </c>
      <c r="E9" s="4">
        <v>45989.5</v>
      </c>
    </row>
    <row r="10" spans="1:5">
      <c r="B10" s="5" t="s">
        <v>16</v>
      </c>
      <c r="C10" s="5" t="s">
        <v>17</v>
      </c>
      <c r="D10" s="4">
        <v>0</v>
      </c>
      <c r="E10" s="4">
        <v>0</v>
      </c>
    </row>
    <row r="11" spans="1:5">
      <c r="B11" s="5" t="s">
        <v>18</v>
      </c>
      <c r="C11" s="5" t="s">
        <v>19</v>
      </c>
      <c r="D11" s="4">
        <v>0</v>
      </c>
      <c r="E11" s="4">
        <v>0</v>
      </c>
    </row>
    <row r="12" spans="1:5">
      <c r="B12" s="5" t="s">
        <v>20</v>
      </c>
      <c r="C12" s="5" t="s">
        <v>21</v>
      </c>
      <c r="D12" s="4">
        <v>0</v>
      </c>
      <c r="E12" s="4">
        <v>0</v>
      </c>
    </row>
    <row r="13" spans="1:5">
      <c r="B13" s="5" t="s">
        <v>22</v>
      </c>
      <c r="C13" s="5" t="s">
        <v>23</v>
      </c>
      <c r="D13" s="4">
        <v>10467696</v>
      </c>
      <c r="E13" s="4">
        <v>14317020.1</v>
      </c>
    </row>
    <row r="14" spans="1:5">
      <c r="B14" s="5" t="s">
        <v>24</v>
      </c>
      <c r="C14" s="5" t="s">
        <v>25</v>
      </c>
      <c r="D14" s="4">
        <v>26633001</v>
      </c>
      <c r="E14" s="4">
        <v>29619266.300000001</v>
      </c>
    </row>
    <row r="15" spans="1:5">
      <c r="B15" s="5" t="s">
        <v>26</v>
      </c>
      <c r="C15" s="5" t="s">
        <v>27</v>
      </c>
      <c r="D15" s="4">
        <v>11307687.6</v>
      </c>
      <c r="E15" s="4">
        <v>13201972.800000001</v>
      </c>
    </row>
    <row r="16" spans="1:5">
      <c r="B16" s="5" t="s">
        <v>28</v>
      </c>
      <c r="C16" s="5" t="s">
        <v>29</v>
      </c>
      <c r="D16" s="4">
        <v>483912.7</v>
      </c>
      <c r="E16" s="4">
        <v>430409</v>
      </c>
    </row>
    <row r="17" spans="2:5">
      <c r="B17" s="5" t="s">
        <v>30</v>
      </c>
      <c r="C17" s="5" t="s">
        <v>31</v>
      </c>
      <c r="D17" s="4">
        <v>6882517.0999999996</v>
      </c>
      <c r="E17" s="4">
        <v>9677014.8000000007</v>
      </c>
    </row>
    <row r="18" spans="2:5" ht="25.5">
      <c r="B18" s="5" t="s">
        <v>32</v>
      </c>
      <c r="C18" s="5" t="s">
        <v>33</v>
      </c>
      <c r="D18" s="4">
        <v>0</v>
      </c>
      <c r="E18" s="4">
        <v>0</v>
      </c>
    </row>
    <row r="19" spans="2:5" ht="25.5">
      <c r="B19" s="5" t="s">
        <v>34</v>
      </c>
      <c r="C19" s="5" t="s">
        <v>35</v>
      </c>
      <c r="D19" s="4">
        <v>0</v>
      </c>
      <c r="E19" s="4">
        <v>6559.1</v>
      </c>
    </row>
    <row r="20" spans="2:5" ht="25.5">
      <c r="B20" s="5" t="s">
        <v>36</v>
      </c>
      <c r="C20" s="5" t="s">
        <v>37</v>
      </c>
      <c r="D20" s="4">
        <v>0</v>
      </c>
      <c r="E20" s="4">
        <v>0</v>
      </c>
    </row>
    <row r="21" spans="2:5" ht="25.5">
      <c r="B21" s="5" t="s">
        <v>38</v>
      </c>
      <c r="C21" s="5" t="s">
        <v>39</v>
      </c>
      <c r="D21" s="4">
        <v>0</v>
      </c>
      <c r="E21" s="4">
        <v>0</v>
      </c>
    </row>
    <row r="22" spans="2:5">
      <c r="B22" s="5" t="s">
        <v>40</v>
      </c>
      <c r="C22" s="5" t="s">
        <v>41</v>
      </c>
      <c r="D22" s="4">
        <v>0</v>
      </c>
      <c r="E22" s="4">
        <v>0</v>
      </c>
    </row>
    <row r="23" spans="2:5" ht="25.5">
      <c r="B23" s="5" t="s">
        <v>42</v>
      </c>
      <c r="C23" s="6" t="s">
        <v>43</v>
      </c>
      <c r="D23" s="4">
        <v>-58497.8</v>
      </c>
      <c r="E23" s="4">
        <v>-3172119.9</v>
      </c>
    </row>
    <row r="24" spans="2:5">
      <c r="B24" s="5" t="s">
        <v>44</v>
      </c>
      <c r="C24" s="5" t="s">
        <v>45</v>
      </c>
      <c r="D24" s="4">
        <v>1724341.3</v>
      </c>
      <c r="E24" s="4">
        <v>-691769.9</v>
      </c>
    </row>
    <row r="25" spans="2:5" ht="25.5">
      <c r="B25" s="5" t="s">
        <v>46</v>
      </c>
      <c r="C25" s="6" t="s">
        <v>47</v>
      </c>
      <c r="D25" s="4">
        <v>-1782839.1</v>
      </c>
      <c r="E25" s="4">
        <v>-2480349.9</v>
      </c>
    </row>
    <row r="26" spans="2:5" ht="38.25">
      <c r="B26" s="5" t="s">
        <v>48</v>
      </c>
      <c r="C26" s="6" t="s">
        <v>49</v>
      </c>
      <c r="D26" s="4">
        <v>0</v>
      </c>
      <c r="E26" s="4">
        <v>0</v>
      </c>
    </row>
    <row r="27" spans="2:5" ht="25.5">
      <c r="B27" s="5" t="s">
        <v>50</v>
      </c>
      <c r="C27" s="6" t="s">
        <v>51</v>
      </c>
      <c r="D27" s="4">
        <v>-1782839.1</v>
      </c>
      <c r="E27" s="4">
        <v>-2480349.9</v>
      </c>
    </row>
    <row r="28" spans="2:5">
      <c r="B28" s="5" t="s">
        <v>52</v>
      </c>
      <c r="C28" s="6" t="s">
        <v>53</v>
      </c>
      <c r="D28" s="4">
        <v>0</v>
      </c>
      <c r="E28" s="4">
        <v>0</v>
      </c>
    </row>
    <row r="29" spans="2:5" ht="25.5">
      <c r="B29" s="5" t="s">
        <v>54</v>
      </c>
      <c r="C29" s="5" t="s">
        <v>55</v>
      </c>
      <c r="D29" s="4">
        <v>0</v>
      </c>
      <c r="E29" s="4">
        <v>0</v>
      </c>
    </row>
    <row r="30" spans="2:5" ht="25.5">
      <c r="B30" s="5" t="s">
        <v>56</v>
      </c>
      <c r="C30" s="5" t="s">
        <v>57</v>
      </c>
      <c r="D30" s="4">
        <v>0</v>
      </c>
      <c r="E30" s="4">
        <v>0</v>
      </c>
    </row>
    <row r="31" spans="2:5">
      <c r="B31" s="5" t="s">
        <v>58</v>
      </c>
      <c r="C31" s="5" t="s">
        <v>59</v>
      </c>
      <c r="D31" s="4">
        <v>0</v>
      </c>
      <c r="E31" s="4">
        <v>0</v>
      </c>
    </row>
    <row r="32" spans="2:5">
      <c r="B32" s="5" t="s">
        <v>60</v>
      </c>
      <c r="C32" s="6" t="s">
        <v>61</v>
      </c>
      <c r="D32" s="4">
        <v>-1782839.1</v>
      </c>
      <c r="E32" s="4">
        <v>-2480349.9</v>
      </c>
    </row>
    <row r="33" spans="1:120" ht="25.5">
      <c r="B33" s="5" t="s">
        <v>62</v>
      </c>
      <c r="C33" s="5" t="s">
        <v>63</v>
      </c>
      <c r="D33" s="4">
        <v>0</v>
      </c>
      <c r="E33" s="4">
        <v>0</v>
      </c>
    </row>
    <row r="34" spans="1:120">
      <c r="A34" t="s">
        <v>64</v>
      </c>
      <c r="B34" t="s">
        <v>64</v>
      </c>
      <c r="C34" t="s">
        <v>64</v>
      </c>
      <c r="D34" t="s">
        <v>64</v>
      </c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</row>
    <row r="35" spans="1:120" ht="38.25">
      <c r="E35" s="3" t="s">
        <v>65</v>
      </c>
    </row>
    <row r="36" spans="1:120" ht="38.25">
      <c r="E36" s="3" t="s">
        <v>66</v>
      </c>
    </row>
  </sheetData>
  <mergeCells count="1">
    <mergeCell ref="BP34:DP34"/>
  </mergeCell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5"/>
  <sheetViews>
    <sheetView workbookViewId="0">
      <selection activeCell="L21" sqref="L21"/>
    </sheetView>
  </sheetViews>
  <sheetFormatPr defaultRowHeight="12.75"/>
  <cols>
    <col min="3" max="3" width="33.140625" customWidth="1"/>
    <col min="4" max="21" width="17.5703125" customWidth="1"/>
  </cols>
  <sheetData>
    <row r="1" spans="1:11">
      <c r="A1" s="1" t="s">
        <v>0</v>
      </c>
    </row>
    <row r="2" spans="1:11">
      <c r="A2" s="1" t="s">
        <v>1</v>
      </c>
    </row>
    <row r="3" spans="1:11">
      <c r="B3" s="1" t="s">
        <v>267</v>
      </c>
    </row>
    <row r="4" spans="1:11">
      <c r="K4" s="3" t="s">
        <v>3</v>
      </c>
    </row>
    <row r="5" spans="1:11" ht="38.25">
      <c r="B5" s="2" t="s">
        <v>4</v>
      </c>
      <c r="C5" s="2" t="s">
        <v>5</v>
      </c>
      <c r="D5" s="2" t="s">
        <v>164</v>
      </c>
      <c r="E5" s="2" t="s">
        <v>172</v>
      </c>
      <c r="F5" s="2" t="s">
        <v>174</v>
      </c>
      <c r="G5" s="2" t="s">
        <v>176</v>
      </c>
      <c r="H5" s="2" t="s">
        <v>178</v>
      </c>
      <c r="I5" s="2" t="s">
        <v>180</v>
      </c>
      <c r="J5" s="2" t="s">
        <v>182</v>
      </c>
      <c r="K5" s="2" t="s">
        <v>264</v>
      </c>
    </row>
    <row r="6" spans="1:11" ht="25.5">
      <c r="B6" s="5" t="s">
        <v>268</v>
      </c>
      <c r="C6" s="6" t="s">
        <v>269</v>
      </c>
      <c r="D6" s="4">
        <v>118530858.5</v>
      </c>
      <c r="E6" s="4">
        <v>0</v>
      </c>
      <c r="F6" s="4">
        <v>0</v>
      </c>
      <c r="G6" s="4">
        <v>48119356.5</v>
      </c>
      <c r="H6" s="4">
        <v>0</v>
      </c>
      <c r="I6" s="4">
        <v>61206416.799999997</v>
      </c>
      <c r="J6" s="4">
        <v>-3635247.5</v>
      </c>
      <c r="K6" s="4">
        <v>224221384.30000001</v>
      </c>
    </row>
    <row r="7" spans="1:11" ht="38.25">
      <c r="B7" s="5" t="s">
        <v>68</v>
      </c>
      <c r="C7" s="5" t="s">
        <v>270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-368887.7</v>
      </c>
      <c r="K7" s="4">
        <v>-368887.7</v>
      </c>
    </row>
    <row r="8" spans="1:11">
      <c r="B8" s="5" t="s">
        <v>116</v>
      </c>
      <c r="C8" s="6" t="s">
        <v>271</v>
      </c>
      <c r="D8" s="4">
        <v>118530858.5</v>
      </c>
      <c r="E8" s="4">
        <v>0</v>
      </c>
      <c r="F8" s="4">
        <v>0</v>
      </c>
      <c r="G8" s="4">
        <v>48119356.5</v>
      </c>
      <c r="H8" s="4">
        <v>0</v>
      </c>
      <c r="I8" s="4">
        <v>61206416.799999997</v>
      </c>
      <c r="J8" s="4">
        <v>-4004135.2</v>
      </c>
      <c r="K8" s="4">
        <v>223852496.59999999</v>
      </c>
    </row>
    <row r="9" spans="1:11" ht="25.5">
      <c r="B9" s="5" t="s">
        <v>12</v>
      </c>
      <c r="C9" s="5" t="s">
        <v>272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-1782839.1</v>
      </c>
      <c r="K9" s="4">
        <v>-1782839.1</v>
      </c>
    </row>
    <row r="10" spans="1:11">
      <c r="B10" s="5" t="s">
        <v>256</v>
      </c>
      <c r="C10" s="5" t="s">
        <v>53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>
      <c r="B11" s="5" t="s">
        <v>260</v>
      </c>
      <c r="C11" s="5" t="s">
        <v>273</v>
      </c>
      <c r="D11" s="4">
        <v>61206416.700000003</v>
      </c>
      <c r="E11" s="4">
        <v>0</v>
      </c>
      <c r="F11" s="4">
        <v>0</v>
      </c>
      <c r="G11" s="4">
        <v>0</v>
      </c>
      <c r="H11" s="4">
        <v>0</v>
      </c>
      <c r="I11" s="4">
        <v>-28162612.300000001</v>
      </c>
      <c r="J11" s="4">
        <v>0</v>
      </c>
      <c r="K11" s="4">
        <v>33043804.399999999</v>
      </c>
    </row>
    <row r="12" spans="1:11">
      <c r="B12" s="5" t="s">
        <v>262</v>
      </c>
      <c r="C12" s="5" t="s">
        <v>274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25.5">
      <c r="B13" s="5" t="s">
        <v>265</v>
      </c>
      <c r="C13" s="5" t="s">
        <v>266</v>
      </c>
      <c r="D13" s="4">
        <v>0</v>
      </c>
      <c r="E13" s="4">
        <v>0</v>
      </c>
      <c r="F13" s="4">
        <v>0</v>
      </c>
      <c r="G13" s="4">
        <v>-1756235.9</v>
      </c>
      <c r="H13" s="4">
        <v>0</v>
      </c>
      <c r="I13" s="4">
        <v>0</v>
      </c>
      <c r="J13" s="4">
        <v>1756235.9</v>
      </c>
      <c r="K13" s="4">
        <v>0</v>
      </c>
    </row>
    <row r="14" spans="1:11" ht="25.5">
      <c r="B14" s="5" t="s">
        <v>268</v>
      </c>
      <c r="C14" s="6" t="s">
        <v>269</v>
      </c>
      <c r="D14" s="4">
        <v>179737275.19999999</v>
      </c>
      <c r="E14" s="4">
        <v>0</v>
      </c>
      <c r="F14" s="4">
        <v>0</v>
      </c>
      <c r="G14" s="4">
        <v>46363120.600000001</v>
      </c>
      <c r="H14" s="4">
        <v>0</v>
      </c>
      <c r="I14" s="4">
        <v>33043804.5</v>
      </c>
      <c r="J14" s="4">
        <v>-4030738.4</v>
      </c>
      <c r="K14" s="4">
        <v>255113461.90000001</v>
      </c>
    </row>
    <row r="15" spans="1:11" ht="38.25">
      <c r="B15" s="5" t="s">
        <v>68</v>
      </c>
      <c r="C15" s="5" t="s">
        <v>270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-1022672.1</v>
      </c>
      <c r="K15" s="4">
        <v>-1022672.1</v>
      </c>
    </row>
    <row r="16" spans="1:11">
      <c r="B16" s="5" t="s">
        <v>116</v>
      </c>
      <c r="C16" s="6" t="s">
        <v>271</v>
      </c>
      <c r="D16" s="4">
        <v>179737275.19999999</v>
      </c>
      <c r="E16" s="4">
        <v>0</v>
      </c>
      <c r="F16" s="4">
        <v>0</v>
      </c>
      <c r="G16" s="4">
        <v>46363120.600000001</v>
      </c>
      <c r="H16" s="4">
        <v>0</v>
      </c>
      <c r="I16" s="4">
        <v>33043804.5</v>
      </c>
      <c r="J16" s="4">
        <v>-5053410.7106625503</v>
      </c>
      <c r="K16" s="4">
        <v>254090789.69999999</v>
      </c>
    </row>
    <row r="17" spans="1:120" ht="25.5">
      <c r="B17" s="5" t="s">
        <v>12</v>
      </c>
      <c r="C17" s="5" t="s">
        <v>272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-2480349.9</v>
      </c>
      <c r="K17" s="4">
        <v>-2480349.9</v>
      </c>
    </row>
    <row r="18" spans="1:120">
      <c r="B18" s="5" t="s">
        <v>256</v>
      </c>
      <c r="C18" s="5" t="s">
        <v>53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20">
      <c r="B19" s="5" t="s">
        <v>260</v>
      </c>
      <c r="C19" s="5" t="s">
        <v>273</v>
      </c>
      <c r="D19" s="4">
        <v>30924428</v>
      </c>
      <c r="E19" s="4">
        <v>0</v>
      </c>
      <c r="F19" s="4">
        <v>0</v>
      </c>
      <c r="G19" s="4">
        <v>0</v>
      </c>
      <c r="H19" s="4">
        <v>0</v>
      </c>
      <c r="I19" s="4">
        <v>-109493.5</v>
      </c>
      <c r="J19" s="4">
        <v>0</v>
      </c>
      <c r="K19" s="4">
        <v>30814934.5</v>
      </c>
    </row>
    <row r="20" spans="1:120">
      <c r="B20" s="5" t="s">
        <v>262</v>
      </c>
      <c r="C20" s="5" t="s">
        <v>274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20" ht="25.5">
      <c r="B21" s="5" t="s">
        <v>265</v>
      </c>
      <c r="C21" s="5" t="s">
        <v>266</v>
      </c>
      <c r="D21" s="4">
        <v>0</v>
      </c>
      <c r="E21" s="4">
        <v>0</v>
      </c>
      <c r="F21" s="4">
        <v>0</v>
      </c>
      <c r="G21" s="4">
        <v>-4231525.9000000004</v>
      </c>
      <c r="H21" s="4">
        <v>0</v>
      </c>
      <c r="I21" s="4">
        <v>0</v>
      </c>
      <c r="J21" s="4">
        <v>10080401.9</v>
      </c>
      <c r="K21" s="4">
        <v>5848876</v>
      </c>
    </row>
    <row r="22" spans="1:120" ht="25.5">
      <c r="B22" s="5" t="s">
        <v>268</v>
      </c>
      <c r="C22" s="6" t="s">
        <v>269</v>
      </c>
      <c r="D22" s="4">
        <v>210661703.19999999</v>
      </c>
      <c r="E22" s="4">
        <v>0</v>
      </c>
      <c r="F22" s="4">
        <v>0</v>
      </c>
      <c r="G22" s="4">
        <v>42131594.700000003</v>
      </c>
      <c r="H22" s="4">
        <v>0</v>
      </c>
      <c r="I22" s="4">
        <v>32934311</v>
      </c>
      <c r="J22" s="4">
        <v>2546641.2000000002</v>
      </c>
      <c r="K22" s="4">
        <f>SUM(D22:J22)</f>
        <v>288274250.09999996</v>
      </c>
    </row>
    <row r="23" spans="1:120">
      <c r="A23" t="s">
        <v>64</v>
      </c>
      <c r="B23" t="s">
        <v>64</v>
      </c>
      <c r="C23" t="s">
        <v>64</v>
      </c>
      <c r="D23" t="s">
        <v>64</v>
      </c>
      <c r="J23" s="7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</row>
    <row r="24" spans="1:120" ht="38.25">
      <c r="E24" s="3" t="s">
        <v>65</v>
      </c>
    </row>
    <row r="25" spans="1:120" ht="38.25">
      <c r="E25" s="3" t="s">
        <v>66</v>
      </c>
    </row>
  </sheetData>
  <mergeCells count="1">
    <mergeCell ref="BP23:DP23"/>
  </mergeCell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62"/>
  <sheetViews>
    <sheetView topLeftCell="A40" workbookViewId="0">
      <selection activeCell="E14" sqref="E14"/>
    </sheetView>
  </sheetViews>
  <sheetFormatPr defaultRowHeight="12.75"/>
  <cols>
    <col min="3" max="3" width="33.140625" customWidth="1"/>
    <col min="4" max="21" width="17.5703125" customWidth="1"/>
  </cols>
  <sheetData>
    <row r="1" spans="1:5">
      <c r="A1" s="1" t="s">
        <v>0</v>
      </c>
    </row>
    <row r="2" spans="1:5">
      <c r="A2" s="1" t="s">
        <v>1</v>
      </c>
    </row>
    <row r="3" spans="1:5">
      <c r="B3" s="1" t="s">
        <v>188</v>
      </c>
    </row>
    <row r="4" spans="1:5">
      <c r="E4" s="3" t="s">
        <v>3</v>
      </c>
    </row>
    <row r="5" spans="1:5">
      <c r="B5" s="2" t="s">
        <v>4</v>
      </c>
      <c r="C5" s="2" t="s">
        <v>5</v>
      </c>
      <c r="D5" s="2" t="s">
        <v>6</v>
      </c>
      <c r="E5" s="2" t="s">
        <v>7</v>
      </c>
    </row>
    <row r="6" spans="1:5" ht="25.5">
      <c r="B6" s="5" t="s">
        <v>68</v>
      </c>
      <c r="C6" s="6" t="s">
        <v>189</v>
      </c>
      <c r="D6" s="4">
        <v>0</v>
      </c>
      <c r="E6" s="4">
        <v>0</v>
      </c>
    </row>
    <row r="7" spans="1:5">
      <c r="B7" s="5" t="s">
        <v>70</v>
      </c>
      <c r="C7" s="6" t="s">
        <v>190</v>
      </c>
      <c r="D7" s="4">
        <v>530071405.5</v>
      </c>
      <c r="E7" s="4">
        <v>669621715.29999995</v>
      </c>
    </row>
    <row r="8" spans="1:5" ht="25.5">
      <c r="B8" s="5" t="s">
        <v>72</v>
      </c>
      <c r="C8" s="5" t="s">
        <v>191</v>
      </c>
      <c r="D8" s="4">
        <v>488737494.19999999</v>
      </c>
      <c r="E8" s="4">
        <v>588548120</v>
      </c>
    </row>
    <row r="9" spans="1:5" ht="25.5">
      <c r="B9" s="5" t="s">
        <v>74</v>
      </c>
      <c r="C9" s="5" t="s">
        <v>192</v>
      </c>
      <c r="D9" s="4">
        <v>0</v>
      </c>
      <c r="E9" s="4">
        <v>0</v>
      </c>
    </row>
    <row r="10" spans="1:5" ht="25.5">
      <c r="B10" s="5" t="s">
        <v>76</v>
      </c>
      <c r="C10" s="5" t="s">
        <v>193</v>
      </c>
      <c r="D10" s="4">
        <v>467625.6</v>
      </c>
      <c r="E10" s="4">
        <v>247274.9</v>
      </c>
    </row>
    <row r="11" spans="1:5">
      <c r="B11" s="5" t="s">
        <v>78</v>
      </c>
      <c r="C11" s="5" t="s">
        <v>194</v>
      </c>
      <c r="D11" s="4">
        <v>0</v>
      </c>
      <c r="E11" s="4">
        <v>0</v>
      </c>
    </row>
    <row r="12" spans="1:5">
      <c r="B12" s="5" t="s">
        <v>80</v>
      </c>
      <c r="C12" s="5" t="s">
        <v>195</v>
      </c>
      <c r="D12" s="4">
        <v>0</v>
      </c>
      <c r="E12" s="4">
        <v>0</v>
      </c>
    </row>
    <row r="13" spans="1:5">
      <c r="B13" s="5" t="s">
        <v>82</v>
      </c>
      <c r="C13" s="5" t="s">
        <v>196</v>
      </c>
      <c r="D13" s="4">
        <v>40866285.700000003</v>
      </c>
      <c r="E13" s="4">
        <v>80826320.400000006</v>
      </c>
    </row>
    <row r="14" spans="1:5">
      <c r="B14" s="5" t="s">
        <v>93</v>
      </c>
      <c r="C14" s="6" t="s">
        <v>197</v>
      </c>
      <c r="D14" s="4">
        <v>525235117.30000001</v>
      </c>
      <c r="E14" s="4">
        <v>659972365.39999998</v>
      </c>
    </row>
    <row r="15" spans="1:5">
      <c r="B15" s="5" t="s">
        <v>95</v>
      </c>
      <c r="C15" s="5" t="s">
        <v>198</v>
      </c>
      <c r="D15" s="4">
        <v>35936879.299999997</v>
      </c>
      <c r="E15" s="4">
        <v>40980002.100000001</v>
      </c>
    </row>
    <row r="16" spans="1:5" ht="25.5">
      <c r="B16" s="5" t="s">
        <v>97</v>
      </c>
      <c r="C16" s="5" t="s">
        <v>199</v>
      </c>
      <c r="D16" s="4">
        <v>12520528.9</v>
      </c>
      <c r="E16" s="4">
        <v>11982849.9</v>
      </c>
    </row>
    <row r="17" spans="2:5" ht="25.5">
      <c r="B17" s="5" t="s">
        <v>99</v>
      </c>
      <c r="C17" s="5" t="s">
        <v>200</v>
      </c>
      <c r="D17" s="4">
        <v>11593356</v>
      </c>
      <c r="E17" s="4">
        <v>17286328.399999999</v>
      </c>
    </row>
    <row r="18" spans="2:5">
      <c r="B18" s="5" t="s">
        <v>101</v>
      </c>
      <c r="C18" s="5" t="s">
        <v>201</v>
      </c>
      <c r="D18" s="4">
        <v>1292862.3</v>
      </c>
      <c r="E18" s="4">
        <v>1733076.9</v>
      </c>
    </row>
    <row r="19" spans="2:5" ht="25.5">
      <c r="B19" s="5" t="s">
        <v>103</v>
      </c>
      <c r="C19" s="5" t="s">
        <v>202</v>
      </c>
      <c r="D19" s="4">
        <v>1823330.2</v>
      </c>
      <c r="E19" s="4">
        <v>2010580.4</v>
      </c>
    </row>
    <row r="20" spans="2:5">
      <c r="B20" s="5" t="s">
        <v>105</v>
      </c>
      <c r="C20" s="5" t="s">
        <v>203</v>
      </c>
      <c r="D20" s="4">
        <v>684269.7</v>
      </c>
      <c r="E20" s="4">
        <v>545155.9</v>
      </c>
    </row>
    <row r="21" spans="2:5">
      <c r="B21" s="5" t="s">
        <v>107</v>
      </c>
      <c r="C21" s="5" t="s">
        <v>204</v>
      </c>
      <c r="D21" s="4">
        <v>10730057.699999999</v>
      </c>
      <c r="E21" s="4">
        <v>9314736.5</v>
      </c>
    </row>
    <row r="22" spans="2:5">
      <c r="B22" s="5" t="s">
        <v>109</v>
      </c>
      <c r="C22" s="5" t="s">
        <v>205</v>
      </c>
      <c r="D22" s="4">
        <v>161817.5</v>
      </c>
      <c r="E22" s="4">
        <v>116468</v>
      </c>
    </row>
    <row r="23" spans="2:5">
      <c r="B23" s="5" t="s">
        <v>111</v>
      </c>
      <c r="C23" s="5" t="s">
        <v>206</v>
      </c>
      <c r="D23" s="4">
        <v>450492015.69999999</v>
      </c>
      <c r="E23" s="4">
        <v>576003167.29999995</v>
      </c>
    </row>
    <row r="24" spans="2:5" ht="25.5">
      <c r="B24" s="5" t="s">
        <v>114</v>
      </c>
      <c r="C24" s="6" t="s">
        <v>207</v>
      </c>
      <c r="D24" s="4">
        <v>4836288.2</v>
      </c>
      <c r="E24" s="4">
        <v>9649349.9000000004</v>
      </c>
    </row>
    <row r="25" spans="2:5" ht="38.25">
      <c r="B25" s="5" t="s">
        <v>116</v>
      </c>
      <c r="C25" s="6" t="s">
        <v>208</v>
      </c>
      <c r="D25" s="4">
        <v>0</v>
      </c>
      <c r="E25" s="4">
        <v>0</v>
      </c>
    </row>
    <row r="26" spans="2:5">
      <c r="B26" s="5" t="s">
        <v>118</v>
      </c>
      <c r="C26" s="6" t="s">
        <v>190</v>
      </c>
      <c r="D26" s="4">
        <v>0</v>
      </c>
      <c r="E26" s="4">
        <v>7250</v>
      </c>
    </row>
    <row r="27" spans="2:5">
      <c r="B27" s="5" t="s">
        <v>120</v>
      </c>
      <c r="C27" s="5" t="s">
        <v>209</v>
      </c>
      <c r="D27" s="4">
        <v>0</v>
      </c>
      <c r="E27" s="4">
        <v>7250</v>
      </c>
    </row>
    <row r="28" spans="2:5" ht="25.5">
      <c r="B28" s="5" t="s">
        <v>147</v>
      </c>
      <c r="C28" s="5" t="s">
        <v>210</v>
      </c>
      <c r="D28" s="4">
        <v>0</v>
      </c>
      <c r="E28" s="4">
        <v>0</v>
      </c>
    </row>
    <row r="29" spans="2:5" ht="25.5">
      <c r="B29" s="5" t="s">
        <v>211</v>
      </c>
      <c r="C29" s="5" t="s">
        <v>212</v>
      </c>
      <c r="D29" s="4">
        <v>0</v>
      </c>
      <c r="E29" s="4">
        <v>0</v>
      </c>
    </row>
    <row r="30" spans="2:5" ht="25.5">
      <c r="B30" s="5" t="s">
        <v>213</v>
      </c>
      <c r="C30" s="5" t="s">
        <v>214</v>
      </c>
      <c r="D30" s="4">
        <v>0</v>
      </c>
      <c r="E30" s="4">
        <v>0</v>
      </c>
    </row>
    <row r="31" spans="2:5" ht="25.5">
      <c r="B31" s="5" t="s">
        <v>215</v>
      </c>
      <c r="C31" s="5" t="s">
        <v>216</v>
      </c>
      <c r="D31" s="4">
        <v>0</v>
      </c>
      <c r="E31" s="4">
        <v>0</v>
      </c>
    </row>
    <row r="32" spans="2:5">
      <c r="B32" s="5" t="s">
        <v>217</v>
      </c>
      <c r="C32" s="5" t="s">
        <v>218</v>
      </c>
      <c r="D32" s="4">
        <v>0</v>
      </c>
      <c r="E32" s="4">
        <v>0</v>
      </c>
    </row>
    <row r="33" spans="2:5">
      <c r="B33" s="5" t="s">
        <v>219</v>
      </c>
      <c r="C33" s="5" t="s">
        <v>220</v>
      </c>
      <c r="D33" s="4">
        <v>0</v>
      </c>
      <c r="E33" s="4">
        <v>0</v>
      </c>
    </row>
    <row r="34" spans="2:5">
      <c r="B34" s="5" t="s">
        <v>221</v>
      </c>
      <c r="C34" s="5"/>
      <c r="D34" s="4">
        <v>0</v>
      </c>
      <c r="E34" s="4">
        <v>0</v>
      </c>
    </row>
    <row r="35" spans="2:5">
      <c r="B35" s="5" t="s">
        <v>222</v>
      </c>
      <c r="C35" s="6" t="s">
        <v>197</v>
      </c>
      <c r="D35" s="4">
        <v>1961505.9</v>
      </c>
      <c r="E35" s="4">
        <v>6970196.0999999996</v>
      </c>
    </row>
    <row r="36" spans="2:5" ht="25.5">
      <c r="B36" s="5" t="s">
        <v>223</v>
      </c>
      <c r="C36" s="5" t="s">
        <v>224</v>
      </c>
      <c r="D36" s="4">
        <v>1961505.9</v>
      </c>
      <c r="E36" s="4">
        <v>6970196.0999999996</v>
      </c>
    </row>
    <row r="37" spans="2:5" ht="25.5">
      <c r="B37" s="5" t="s">
        <v>225</v>
      </c>
      <c r="C37" s="5" t="s">
        <v>226</v>
      </c>
      <c r="D37" s="4">
        <v>0</v>
      </c>
      <c r="E37" s="4">
        <v>0</v>
      </c>
    </row>
    <row r="38" spans="2:5" ht="25.5">
      <c r="B38" s="5" t="s">
        <v>227</v>
      </c>
      <c r="C38" s="5" t="s">
        <v>228</v>
      </c>
      <c r="D38" s="4">
        <v>0</v>
      </c>
      <c r="E38" s="4">
        <v>0</v>
      </c>
    </row>
    <row r="39" spans="2:5" ht="25.5">
      <c r="B39" s="5" t="s">
        <v>229</v>
      </c>
      <c r="C39" s="5" t="s">
        <v>230</v>
      </c>
      <c r="D39" s="4">
        <v>0</v>
      </c>
      <c r="E39" s="4">
        <v>0</v>
      </c>
    </row>
    <row r="40" spans="2:5" ht="25.5">
      <c r="B40" s="5" t="s">
        <v>231</v>
      </c>
      <c r="C40" s="5" t="s">
        <v>232</v>
      </c>
      <c r="D40" s="4">
        <v>0</v>
      </c>
      <c r="E40" s="4">
        <v>0</v>
      </c>
    </row>
    <row r="41" spans="2:5">
      <c r="B41" s="5" t="s">
        <v>233</v>
      </c>
      <c r="C41" s="5"/>
      <c r="D41" s="4">
        <v>0</v>
      </c>
      <c r="E41" s="4">
        <v>0</v>
      </c>
    </row>
    <row r="42" spans="2:5" ht="38.25">
      <c r="B42" s="5" t="s">
        <v>163</v>
      </c>
      <c r="C42" s="6" t="s">
        <v>234</v>
      </c>
      <c r="D42" s="4">
        <v>-1961505.9</v>
      </c>
      <c r="E42" s="4">
        <v>-6962946.0999999996</v>
      </c>
    </row>
    <row r="43" spans="2:5" ht="38.25">
      <c r="B43" s="5" t="s">
        <v>12</v>
      </c>
      <c r="C43" s="6" t="s">
        <v>235</v>
      </c>
      <c r="D43" s="4">
        <v>0</v>
      </c>
      <c r="E43" s="4">
        <v>0</v>
      </c>
    </row>
    <row r="44" spans="2:5">
      <c r="B44" s="5" t="s">
        <v>236</v>
      </c>
      <c r="C44" s="6" t="s">
        <v>190</v>
      </c>
      <c r="D44" s="4">
        <v>0</v>
      </c>
      <c r="E44" s="4">
        <v>0</v>
      </c>
    </row>
    <row r="45" spans="2:5" ht="25.5">
      <c r="B45" s="5" t="s">
        <v>237</v>
      </c>
      <c r="C45" s="5" t="s">
        <v>238</v>
      </c>
      <c r="D45" s="4">
        <v>0</v>
      </c>
      <c r="E45" s="4">
        <v>0</v>
      </c>
    </row>
    <row r="46" spans="2:5" ht="25.5">
      <c r="B46" s="5" t="s">
        <v>239</v>
      </c>
      <c r="C46" s="5" t="s">
        <v>240</v>
      </c>
      <c r="D46" s="4">
        <v>0</v>
      </c>
      <c r="E46" s="4">
        <v>0</v>
      </c>
    </row>
    <row r="47" spans="2:5">
      <c r="B47" s="5" t="s">
        <v>241</v>
      </c>
      <c r="C47" s="5" t="s">
        <v>242</v>
      </c>
      <c r="D47" s="4">
        <v>0</v>
      </c>
      <c r="E47" s="4">
        <v>0</v>
      </c>
    </row>
    <row r="48" spans="2:5">
      <c r="B48" s="5" t="s">
        <v>243</v>
      </c>
      <c r="C48" s="5"/>
      <c r="D48" s="4">
        <v>0</v>
      </c>
      <c r="E48" s="4">
        <v>0</v>
      </c>
    </row>
    <row r="49" spans="1:120">
      <c r="B49" s="5" t="s">
        <v>244</v>
      </c>
      <c r="C49" s="6" t="s">
        <v>197</v>
      </c>
      <c r="D49" s="4">
        <v>1174888.3999999999</v>
      </c>
      <c r="E49" s="4">
        <v>3530437.2</v>
      </c>
    </row>
    <row r="50" spans="1:120" ht="25.5">
      <c r="B50" s="5" t="s">
        <v>245</v>
      </c>
      <c r="C50" s="5" t="s">
        <v>246</v>
      </c>
      <c r="D50" s="4">
        <v>1174888.3999999999</v>
      </c>
      <c r="E50" s="4">
        <v>3530437.2</v>
      </c>
    </row>
    <row r="51" spans="1:120">
      <c r="B51" s="5" t="s">
        <v>247</v>
      </c>
      <c r="C51" s="5" t="s">
        <v>248</v>
      </c>
      <c r="D51" s="4">
        <v>0</v>
      </c>
      <c r="E51" s="4">
        <v>0</v>
      </c>
    </row>
    <row r="52" spans="1:120" ht="25.5">
      <c r="B52" s="5" t="s">
        <v>249</v>
      </c>
      <c r="C52" s="5" t="s">
        <v>250</v>
      </c>
      <c r="D52" s="4">
        <v>0</v>
      </c>
      <c r="E52" s="4">
        <v>0</v>
      </c>
    </row>
    <row r="53" spans="1:120">
      <c r="B53" s="5" t="s">
        <v>251</v>
      </c>
      <c r="C53" s="5" t="s">
        <v>252</v>
      </c>
      <c r="D53" s="4">
        <v>0</v>
      </c>
      <c r="E53" s="4">
        <v>0</v>
      </c>
    </row>
    <row r="54" spans="1:120">
      <c r="B54" s="5" t="s">
        <v>253</v>
      </c>
      <c r="C54" s="5"/>
      <c r="D54" s="4">
        <v>0</v>
      </c>
      <c r="E54" s="4">
        <v>0</v>
      </c>
    </row>
    <row r="55" spans="1:120" ht="25.5">
      <c r="B55" s="5" t="s">
        <v>254</v>
      </c>
      <c r="C55" s="6" t="s">
        <v>255</v>
      </c>
      <c r="D55" s="4">
        <v>-1174888.3999999999</v>
      </c>
      <c r="E55" s="4">
        <v>-3530437.2</v>
      </c>
    </row>
    <row r="56" spans="1:120">
      <c r="B56" s="5" t="s">
        <v>256</v>
      </c>
      <c r="C56" s="5" t="s">
        <v>257</v>
      </c>
      <c r="D56" s="4">
        <v>0</v>
      </c>
      <c r="E56" s="4">
        <v>0</v>
      </c>
    </row>
    <row r="57" spans="1:120">
      <c r="B57" s="5" t="s">
        <v>258</v>
      </c>
      <c r="C57" s="6" t="s">
        <v>259</v>
      </c>
      <c r="D57" s="4">
        <v>1699893.9</v>
      </c>
      <c r="E57" s="4">
        <v>-844033.4</v>
      </c>
    </row>
    <row r="58" spans="1:120" ht="25.5">
      <c r="B58" s="5" t="s">
        <v>260</v>
      </c>
      <c r="C58" s="6" t="s">
        <v>261</v>
      </c>
      <c r="D58" s="4">
        <v>787006.1</v>
      </c>
      <c r="E58" s="4">
        <v>2486900</v>
      </c>
    </row>
    <row r="59" spans="1:120" ht="25.5">
      <c r="B59" s="5" t="s">
        <v>262</v>
      </c>
      <c r="C59" s="6" t="s">
        <v>263</v>
      </c>
      <c r="D59" s="4">
        <v>2486900</v>
      </c>
      <c r="E59" s="4">
        <v>1642866.6</v>
      </c>
    </row>
    <row r="60" spans="1:120">
      <c r="A60" t="s">
        <v>64</v>
      </c>
      <c r="B60" t="s">
        <v>64</v>
      </c>
      <c r="C60" t="s">
        <v>64</v>
      </c>
      <c r="D60" t="s">
        <v>64</v>
      </c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</row>
    <row r="61" spans="1:120" ht="38.25">
      <c r="E61" s="3" t="s">
        <v>65</v>
      </c>
    </row>
    <row r="62" spans="1:120" ht="38.25">
      <c r="E62" s="3" t="s">
        <v>66</v>
      </c>
    </row>
  </sheetData>
  <mergeCells count="1">
    <mergeCell ref="BP60:DP60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СБД</vt:lpstr>
      <vt:lpstr>ОДТ</vt:lpstr>
      <vt:lpstr>ӨӨТ</vt:lpstr>
      <vt:lpstr>МГТ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Oyundelger</dc:creator>
  <cp:lastModifiedBy>User</cp:lastModifiedBy>
  <dcterms:created xsi:type="dcterms:W3CDTF">2023-04-07T01:45:03Z</dcterms:created>
  <dcterms:modified xsi:type="dcterms:W3CDTF">2023-04-07T01:58:33Z</dcterms:modified>
</cp:coreProperties>
</file>