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84" activeTab="4"/>
  </bookViews>
  <sheets>
    <sheet name="СБД" sheetId="1" r:id="rId1"/>
    <sheet name="ОДТ" sheetId="2" r:id="rId2"/>
    <sheet name="ӨӨТ" sheetId="3" r:id="rId3"/>
    <sheet name="МГТ" sheetId="4" r:id="rId4"/>
    <sheet name="Тодруулга" sheetId="5" r:id="rId5"/>
  </sheets>
  <definedNames/>
  <calcPr fullCalcOnLoad="1"/>
</workbook>
</file>

<file path=xl/sharedStrings.xml><?xml version="1.0" encoding="utf-8"?>
<sst xmlns="http://schemas.openxmlformats.org/spreadsheetml/2006/main" count="1486" uniqueCount="571">
  <si>
    <t>Байгууллагын нэр: Жуулчин Дюти Фрий</t>
  </si>
  <si>
    <t>Регистр: 2097893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</si>
  <si>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</si>
  <si>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</si>
  <si>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</si>
  <si>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</si>
  <si>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</si>
  <si>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</si>
  <si>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</si>
  <si>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</si>
  <si>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</si>
  <si>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</si>
  <si>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</si>
  <si>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</si>
  <si>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</si>
  <si>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</si>
  <si>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</si>
  <si>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</si>
  <si>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</si>
  <si>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</si>
  <si>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</si>
  <si>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</si>
  <si>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</si>
  <si>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</si>
  <si>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</si>
  <si>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</si>
  <si>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</si>
  <si>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</si>
  <si>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</si>
  <si>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</si>
  <si>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</si>
  <si>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</si>
  <si>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</si>
  <si>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</si>
  <si>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</si>
  <si>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</si>
  <si>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</si>
  <si>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</si>
  <si>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</si>
  <si>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</si>
  <si>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</si>
  <si>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</si>
  <si>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</si>
  <si>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</si>
  <si>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</si>
  <si>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</si>
  <si>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</si>
  <si>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</si>
  <si>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</si>
  <si>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</si>
  <si>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</si>
  <si>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</si>
  <si>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</si>
  <si>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</si>
  <si>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</si>
  <si>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</si>
  <si>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</si>
  <si>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</si>
  <si>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</si>
  <si>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</si>
  <si>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</si>
  <si>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</si>
  <si>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</si>
  <si>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</si>
  <si>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</si>
  <si>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/Ё.Ганбат/</t>
  </si>
  <si>
    <t>Нягтлан бодогч ....................... /Г.Энхгэрэл/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</si>
  <si>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</si>
  <si>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</si>
  <si>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</si>
  <si>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</si>
  <si>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</si>
  <si>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</si>
  <si>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</si>
  <si>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</si>
  <si>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</si>
  <si>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</si>
  <si>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</si>
  <si>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</si>
  <si>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</si>
  <si>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</si>
  <si>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</si>
  <si>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</si>
  <si>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</si>
  <si>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</si>
  <si>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</si>
  <si>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</si>
  <si>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</si>
  <si>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</si>
  <si>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</si>
  <si>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</si>
  <si>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</si>
  <si>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</si>
  <si>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</si>
  <si>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</si>
  <si>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</si>
  <si>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</si>
  <si>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</si>
  <si>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</si>
  <si>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</si>
  <si>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</si>
  <si>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</si>
  <si>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</si>
  <si>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</si>
  <si>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</si>
  <si>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</si>
  <si>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</si>
  <si>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</si>
  <si>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</si>
  <si>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</si>
  <si>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</si>
  <si>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</si>
  <si>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>Ашиглах эрхтэй хөрөнгө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</si>
  <si>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</si>
  <si>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</si>
  <si>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</si>
  <si>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</si>
  <si>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</si>
  <si>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</si>
  <si>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</si>
  <si>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</si>
  <si>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</si>
  <si>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</si>
  <si>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</si>
  <si>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</si>
  <si>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</si>
  <si>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</si>
  <si>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</si>
  <si>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</si>
  <si>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</si>
  <si>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</si>
  <si>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</si>
  <si>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</si>
  <si>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</si>
  <si>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</si>
  <si>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</si>
  <si>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</si>
  <si>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</si>
  <si>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</si>
  <si>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</si>
  <si>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</si>
  <si>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</si>
  <si>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</si>
  <si>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</si>
  <si>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</si>
  <si>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</si>
  <si>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</si>
  <si>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</si>
  <si>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</si>
  <si>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</si>
  <si>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</si>
  <si>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</si>
  <si>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</si>
  <si>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</si>
  <si>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</si>
  <si>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</si>
  <si>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</si>
  <si>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</si>
  <si>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</si>
  <si>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</si>
  <si>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</si>
  <si>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</si>
  <si>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</si>
  <si>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</si>
  <si>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</si>
  <si>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</si>
  <si>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</si>
  <si>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</si>
  <si>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</si>
  <si>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</si>
  <si>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</si>
  <si>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</si>
  <si>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</si>
  <si>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</si>
  <si>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</si>
  <si>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</si>
  <si>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</si>
  <si>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</si>
  <si>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</si>
  <si>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</si>
  <si>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</si>
  <si>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</si>
  <si>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</si>
  <si>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</si>
  <si>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</si>
  <si>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</si>
  <si>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</si>
  <si>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</si>
  <si>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</si>
  <si>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</si>
  <si>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</si>
  <si>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</si>
  <si>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</si>
  <si>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</si>
  <si>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</si>
  <si>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</si>
  <si>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</si>
  <si>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</si>
  <si>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</si>
  <si>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</si>
  <si>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</si>
  <si>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</si>
  <si>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</si>
  <si>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</si>
  <si>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</si>
  <si>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</si>
  <si>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</si>
  <si>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</si>
  <si>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</si>
  <si>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</si>
  <si>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</si>
  <si>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</si>
  <si>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</si>
  <si>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</si>
  <si>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</si>
  <si>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</si>
  <si>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</si>
  <si>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</si>
  <si>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</si>
  <si>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</si>
  <si>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</si>
  <si>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</si>
  <si>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</si>
  <si>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</si>
  <si>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</si>
  <si>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</si>
  <si>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</si>
  <si>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</si>
  <si>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</si>
  <si>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</si>
  <si>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</si>
  <si>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</si>
  <si>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</si>
  <si>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</si>
  <si>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</si>
  <si>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</si>
  <si>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</si>
  <si>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</si>
  <si>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</si>
  <si>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</si>
  <si>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</si>
  <si>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</si>
  <si>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</si>
  <si>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</si>
  <si>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</si>
  <si>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Хоорондын тооцоогоор авсан мөнгө 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</si>
  <si>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</si>
  <si>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</si>
  <si>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</si>
  <si>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</si>
  <si>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</si>
  <si>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</si>
  <si>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</si>
  <si>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</si>
  <si>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</si>
  <si>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</si>
  <si>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Хоорондын тооцоогоор авсан мөнгөний төлөлт 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</si>
  <si>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</si>
  <si>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</si>
  <si>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</si>
  <si>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</si>
  <si>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</si>
  <si>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</si>
  <si>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</si>
  <si>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</si>
  <si>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</si>
  <si>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</si>
  <si>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1. Мөнгө түүнтэй адилтгах хөрөнгө</t>
  </si>
  <si>
    <t>Касс дахь мөнгө</t>
  </si>
  <si>
    <t>Банкин дахь мөнгө</t>
  </si>
  <si>
    <t>Мөнгөтэй адилтгах хөрөнгө</t>
  </si>
  <si>
    <t>Нийт дүн</t>
  </si>
  <si>
    <t>Тэмдэглэл</t>
  </si>
  <si>
    <t>4.1. Дансны авлага</t>
  </si>
  <si>
    <t>Найдваргүй авлагын хасагдуулга</t>
  </si>
  <si>
    <t>Дансны авлага (цэвэр дүнгээр)</t>
  </si>
  <si>
    <t>Нэмэгдсэн</t>
  </si>
  <si>
    <t>Хасагдсан</t>
  </si>
  <si>
    <t>-Төлөгдсөн</t>
  </si>
  <si>
    <t>-Найдваргүй болсон</t>
  </si>
  <si>
    <t>4.1. Татварын авлага</t>
  </si>
  <si>
    <t>ААНОАТ-ын авлага</t>
  </si>
  <si>
    <t>НӨАТ-ын авлага</t>
  </si>
  <si>
    <t>НДШ-ийн авлага</t>
  </si>
  <si>
    <t>суутгагчийн хувь хүнийн орлогоос суутгасан татвар</t>
  </si>
  <si>
    <t>4.1. Бусад богино хугацаат авлага</t>
  </si>
  <si>
    <t>Холбоотой талаас авах авлагын тайлант хугацаанд хамаарах дүн</t>
  </si>
  <si>
    <t>Ажиллагчдаас авах авлага</t>
  </si>
  <si>
    <t>Ноогдол ашгийн авлага</t>
  </si>
  <si>
    <t>Хүүний авлага</t>
  </si>
  <si>
    <t>Богино хугацаат авлагын бичиг</t>
  </si>
  <si>
    <t>Бусад талуудаас авах авлага</t>
  </si>
  <si>
    <t>Хувь хүмүүс болон компани хоорондын авлага</t>
  </si>
  <si>
    <t>5. Бусад санхүүгийн хөрөнгө</t>
  </si>
  <si>
    <t>6. Бараа материал</t>
  </si>
  <si>
    <t>Түүхий эд материал</t>
  </si>
  <si>
    <t>Дуусаагүй үйлдвэрлэл</t>
  </si>
  <si>
    <t>Бэлэн бүтээгдэхүүн</t>
  </si>
  <si>
    <t>Бараа</t>
  </si>
  <si>
    <t>Хангамжийн материал</t>
  </si>
  <si>
    <t>Бусад</t>
  </si>
  <si>
    <t>Эхний үлдэгдэл (өртгөөр)</t>
  </si>
  <si>
    <t>Нэмэгдсэн дүн</t>
  </si>
  <si>
    <t>Хасагдсан дүн</t>
  </si>
  <si>
    <t>Эцсийн үлдэгдэл (өртгөөр)</t>
  </si>
  <si>
    <t>Үнийн бууралтын гарз (-)</t>
  </si>
  <si>
    <t>Үнийн бууралтын буцаалт</t>
  </si>
  <si>
    <t>7</t>
  </si>
  <si>
    <t>Дансны цэвэр дүн</t>
  </si>
  <si>
    <t>7.1</t>
  </si>
  <si>
    <t>7.2</t>
  </si>
  <si>
    <t>8. Урьдчилж төлсөн зардал/тооцоо</t>
  </si>
  <si>
    <t>Урьдчилж төлсөн зардал</t>
  </si>
  <si>
    <t>Урьдчилж төлсөн түрээс, даатгал</t>
  </si>
  <si>
    <t xml:space="preserve">3 </t>
  </si>
  <si>
    <t>Бэлтгэн нийлүүлэгчдэд төлсөн урьдчилгаа төлбөр</t>
  </si>
  <si>
    <t>9.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</si>
  <si>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</si>
  <si>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</si>
  <si>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</si>
  <si>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</si>
  <si>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</si>
  <si>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</si>
  <si>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</si>
  <si>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</si>
  <si>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>1.1</t>
  </si>
  <si>
    <t>1.2</t>
  </si>
  <si>
    <t xml:space="preserve"> 1.2.1</t>
  </si>
  <si>
    <t>Өөрөө үйлдвэрлэсэн</t>
  </si>
  <si>
    <t xml:space="preserve"> 1.2.2</t>
  </si>
  <si>
    <t>Худалдаж авсан</t>
  </si>
  <si>
    <t xml:space="preserve"> 1.2.3</t>
  </si>
  <si>
    <t>Үнэ төлбөргүй авсан</t>
  </si>
  <si>
    <t xml:space="preserve"> 1.2.4</t>
  </si>
  <si>
    <t>Дахин үнэлгээний нэмэгдэл</t>
  </si>
  <si>
    <t>1.3</t>
  </si>
  <si>
    <t xml:space="preserve"> 1.3.1</t>
  </si>
  <si>
    <t>Худалдсан (-)</t>
  </si>
  <si>
    <t xml:space="preserve"> 1.3.2</t>
  </si>
  <si>
    <t>Үнэгүй шилжүүлсэн (-)</t>
  </si>
  <si>
    <t xml:space="preserve"> 1.3.3</t>
  </si>
  <si>
    <t>Акталсан (-)</t>
  </si>
  <si>
    <t xml:space="preserve"> 1.3.4</t>
  </si>
  <si>
    <t>1.4</t>
  </si>
  <si>
    <t>Үндсэн хөрөнгө дахин ангилсан</t>
  </si>
  <si>
    <t>1.5</t>
  </si>
  <si>
    <t>Үндсэн хөрөнгө,  ХОЗҮХХ хооронд дахин ангилсан</t>
  </si>
  <si>
    <t>1.6</t>
  </si>
  <si>
    <t>ХУРИМТЛАГДСАН ЭЛЭГДЭЛ</t>
  </si>
  <si>
    <t>2.1</t>
  </si>
  <si>
    <t xml:space="preserve"> 2.2.1</t>
  </si>
  <si>
    <t>Байгуулсан элэгдэл</t>
  </si>
  <si>
    <t xml:space="preserve"> 2.2.2</t>
  </si>
  <si>
    <t>Дахин үнэлгээгээр нэмэгдсэн</t>
  </si>
  <si>
    <t xml:space="preserve"> 2.2.3</t>
  </si>
  <si>
    <t>Үнэ цэнийн бууралтын буцаалт</t>
  </si>
  <si>
    <t>2.3</t>
  </si>
  <si>
    <t xml:space="preserve"> 2.3.1</t>
  </si>
  <si>
    <t>Данснаас хассан хөрөнгийн элэгдэл</t>
  </si>
  <si>
    <t xml:space="preserve"> 2.3.2</t>
  </si>
  <si>
    <t>Дахин үнэлгээгээр хасагдсан</t>
  </si>
  <si>
    <t xml:space="preserve"> 2.3.3</t>
  </si>
  <si>
    <t>Үнэ цэнийн бууралт</t>
  </si>
  <si>
    <t>2.4</t>
  </si>
  <si>
    <t>ДАНСНЫ ЦЭВЭР ДҮН</t>
  </si>
  <si>
    <t>3.1</t>
  </si>
  <si>
    <t>3.2</t>
  </si>
  <si>
    <t>11. Дуусаагүй барилга</t>
  </si>
  <si>
    <t>Эхэлсэн он</t>
  </si>
  <si>
    <t>Дуусгалтын хувь</t>
  </si>
  <si>
    <t>Нийт төсөвт</t>
  </si>
  <si>
    <t>Ашиглалтанд орох хугацаа</t>
  </si>
  <si>
    <t>13.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</si>
  <si>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</si>
  <si>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</si>
  <si>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</si>
  <si>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</si>
  <si>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</si>
  <si>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</si>
  <si>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</si>
  <si>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</si>
  <si>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</si>
  <si>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шилжүүлсэн</t>
  </si>
  <si>
    <t>Акталсан</t>
  </si>
  <si>
    <t>ХУРИМТЛАГДСАН ХОРОГДОЛ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</si>
  <si>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</si>
  <si>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</si>
  <si>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</si>
  <si>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</si>
  <si>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</si>
  <si>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</si>
  <si>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</si>
  <si>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</si>
  <si>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0</t>
  </si>
  <si>
    <t>13. Урт хугацаат хөрөнгө оруулалт</t>
  </si>
  <si>
    <t>Хөрөнгө оруулалтын хувь</t>
  </si>
  <si>
    <t>Хөрөнгө оруулалтын дүн</t>
  </si>
  <si>
    <t>15. Бусад эргэлтийн бус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</si>
  <si>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</si>
  <si>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</si>
  <si>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</si>
  <si>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</si>
  <si>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16.2. Татварын өр</t>
  </si>
  <si>
    <t>ААНОАТ өр</t>
  </si>
  <si>
    <t>НӨАТ -ын өр</t>
  </si>
  <si>
    <t>ХХОАТ -ын өр</t>
  </si>
  <si>
    <t>Онцгой АТ -н өр</t>
  </si>
  <si>
    <t>Бусад татварын өр</t>
  </si>
  <si>
    <t>16.3. Богино хугацаат зээл</t>
  </si>
  <si>
    <t>төгрөгөөр</t>
  </si>
  <si>
    <t>валютаар</t>
  </si>
  <si>
    <t>16.4. Богино хугацаат нөөц өр төлбөр</t>
  </si>
  <si>
    <t>Хасагдсан (ашигласан нөөц)</t>
  </si>
  <si>
    <t>Ашиглаагүй буцаан бичсэн дүн</t>
  </si>
  <si>
    <t>Баталгаат засварын</t>
  </si>
  <si>
    <t>Нөхөн сэргээлтийн</t>
  </si>
  <si>
    <t>Бусад нөөц сан</t>
  </si>
  <si>
    <t>16.5. Бусад богино хугацаат өр төлбөр</t>
  </si>
  <si>
    <t>Богино хугацаат өр</t>
  </si>
  <si>
    <t>16.6.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</si>
  <si>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</si>
  <si>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</si>
  <si>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</si>
  <si>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</si>
  <si>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</t>
  </si>
  <si>
    <t>(Гадаад, дотоодын зах зээлд гаргасан бонд, өрийн бичиг)</t>
  </si>
  <si>
    <t>Урт хугацаат өглөг</t>
  </si>
  <si>
    <t>17.1. Өмч</t>
  </si>
  <si>
    <t>Тоо ширхэг</t>
  </si>
  <si>
    <t>Дүн (төгрөгөөр)</t>
  </si>
  <si>
    <t>(Төгрөгөөр)</t>
  </si>
  <si>
    <t>17.2.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</si>
  <si>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</si>
  <si>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</si>
  <si>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</si>
  <si>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</t>
  </si>
  <si>
    <t>Дахин үнэлгээний нэмэгдлийн хэрэгжсэн дүн</t>
  </si>
  <si>
    <t>Дахин үнэлсэн хөрөнгийн үнэ цэнийн бууралтын гарз</t>
  </si>
  <si>
    <t>17.3.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</si>
  <si>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</si>
  <si>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</si>
  <si>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18. Борлуулалтын орлого болон борлуулалтын өртөг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</si>
  <si>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</si>
  <si>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</si>
  <si>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</si>
  <si>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</si>
  <si>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</si>
  <si>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</si>
  <si>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</si>
  <si>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</si>
  <si>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</si>
  <si>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</si>
  <si>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 7.1</t>
  </si>
  <si>
    <t>Борлуулсан ажил, үйлчилгээний өртөг</t>
  </si>
  <si>
    <t xml:space="preserve"> 7.2</t>
  </si>
  <si>
    <t>Нийт борлуулсан бүтээгдэхүүний өртөг</t>
  </si>
  <si>
    <t>19.1. Бусад орлого</t>
  </si>
  <si>
    <t>бусад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</si>
  <si>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</si>
  <si>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</si>
  <si>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</si>
  <si>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</si>
  <si>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</si>
  <si>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</si>
  <si>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</si>
  <si>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</si>
  <si>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</si>
  <si>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</si>
  <si>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</si>
  <si>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20.1. Борлуулалт маркетингийн зардал</t>
  </si>
  <si>
    <t>БорМар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</si>
  <si>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</si>
  <si>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</si>
  <si>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</si>
  <si>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</si>
  <si>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</si>
  <si>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</si>
  <si>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</si>
  <si>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 зардал</t>
  </si>
  <si>
    <t>Сонин сэтгүүл захиалгын 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</si>
  <si>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</si>
  <si>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</si>
  <si>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</si>
  <si>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</si>
  <si>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</si>
  <si>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</si>
  <si>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</si>
  <si>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</si>
  <si>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 xml:space="preserve"> 18</t>
  </si>
  <si>
    <t>Шатахууны зардал</t>
  </si>
  <si>
    <t>Хүлээн авалтын зардал</t>
  </si>
  <si>
    <t xml:space="preserve"> 20</t>
  </si>
  <si>
    <t>Зар сурталчилгааны зардал</t>
  </si>
  <si>
    <t>20.2. Бусад зарлага</t>
  </si>
  <si>
    <t>Тайлант оны дүн</t>
  </si>
  <si>
    <t>Алданги, торгуулийн зардал</t>
  </si>
  <si>
    <t>Хандивын зардал</t>
  </si>
  <si>
    <t>Найдваргүй авлагын зардал</t>
  </si>
  <si>
    <t xml:space="preserve"> бусад</t>
  </si>
  <si>
    <t>20.3. Цалингийн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</si>
  <si>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</si>
  <si>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</si>
  <si>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</si>
  <si>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</si>
  <si>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</si>
  <si>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</si>
  <si>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</si>
  <si>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</si>
  <si>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</si>
  <si>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</si>
  <si>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</si>
  <si>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</si>
  <si>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</si>
  <si>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</si>
  <si>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</si>
  <si>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</si>
  <si>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</si>
  <si>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</si>
  <si>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</si>
  <si>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</si>
  <si>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</si>
  <si>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</si>
  <si>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</si>
  <si>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</si>
  <si>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</si>
  <si>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</si>
  <si>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</si>
  <si>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</si>
  <si>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</si>
  <si>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</si>
  <si>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</si>
  <si>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</si>
  <si>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</si>
  <si>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</si>
  <si>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</si>
  <si>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</si>
  <si>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</si>
  <si>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</si>
  <si>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</si>
  <si>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</si>
  <si>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</si>
  <si>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</si>
  <si>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</si>
  <si>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</si>
  <si>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</si>
  <si>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</si>
  <si>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</si>
  <si>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</si>
  <si>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</si>
  <si>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</si>
  <si>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</si>
  <si>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</si>
  <si>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</si>
  <si>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</si>
  <si>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</si>
  <si>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</si>
  <si>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</si>
  <si>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</si>
  <si>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>20.4. Eрөнхий удирдлагын зардал</t>
  </si>
  <si>
    <t>ЕрУд</t>
  </si>
  <si>
    <t>Бусдаар гүйцэтгүүлсэн ажил үйлчилгээ</t>
  </si>
  <si>
    <t>ӨМЧИЙН ӨӨРЧЛӨЛТИЙН ТАЙЛАН</t>
  </si>
  <si>
    <t>8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</si>
  <si>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</si>
  <si>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</si>
  <si>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</si>
  <si>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</si>
  <si>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</si>
  <si>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2021 оны 12-р сарын 31-ны үлдэгдэл</t>
  </si>
  <si>
    <t>2022 оны 12-р сарын 31-ны үлдэгдэл</t>
  </si>
  <si>
    <t>2023 оны 12-р сарын 31-ны үлдэгдэл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</si>
</sst>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7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165" fontId="1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1"/>
  <sheetViews>
    <sheetView zoomScalePageLayoutView="0" workbookViewId="0" topLeftCell="A46">
      <selection activeCell="E58" sqref="E58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67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68</v>
      </c>
      <c r="C6" s="6" t="s">
        <v>69</v>
      </c>
      <c r="D6" s="4">
        <v>0</v>
      </c>
      <c r="E6" s="4">
        <v>0</v>
      </c>
    </row>
    <row r="7" spans="2:5" ht="12.75">
      <c r="B7" s="5" t="s">
        <v>70</v>
      </c>
      <c r="C7" s="6" t="s">
        <v>71</v>
      </c>
      <c r="D7" s="4">
        <v>0</v>
      </c>
      <c r="E7" s="4">
        <v>0</v>
      </c>
    </row>
    <row r="8" spans="2:5" ht="12.75">
      <c r="B8" s="5" t="s">
        <v>72</v>
      </c>
      <c r="C8" s="5" t="s">
        <v>73</v>
      </c>
      <c r="D8" s="4">
        <v>39161715</v>
      </c>
      <c r="E8" s="4">
        <v>292559555</v>
      </c>
    </row>
    <row r="9" spans="2:5" ht="12.75">
      <c r="B9" s="5" t="s">
        <v>74</v>
      </c>
      <c r="C9" s="5" t="s">
        <v>75</v>
      </c>
      <c r="D9" s="4">
        <v>6510265</v>
      </c>
      <c r="E9" s="4">
        <v>3269949</v>
      </c>
    </row>
    <row r="10" spans="2:5" ht="12.75">
      <c r="B10" s="5" t="s">
        <v>76</v>
      </c>
      <c r="C10" s="5" t="s">
        <v>77</v>
      </c>
      <c r="D10" s="4">
        <v>11993413</v>
      </c>
      <c r="E10" s="4">
        <v>5616400</v>
      </c>
    </row>
    <row r="11" spans="2:5" ht="12.75">
      <c r="B11" s="5" t="s">
        <v>78</v>
      </c>
      <c r="C11" s="5" t="s">
        <v>79</v>
      </c>
      <c r="D11" s="4">
        <v>2450135051</v>
      </c>
      <c r="E11" s="4">
        <v>2832779742</v>
      </c>
    </row>
    <row r="12" spans="2:5" ht="12.75">
      <c r="B12" s="5" t="s">
        <v>80</v>
      </c>
      <c r="C12" s="5" t="s">
        <v>81</v>
      </c>
      <c r="D12" s="4">
        <v>0</v>
      </c>
      <c r="E12" s="4">
        <v>0</v>
      </c>
    </row>
    <row r="13" spans="2:5" ht="12.75">
      <c r="B13" s="5" t="s">
        <v>82</v>
      </c>
      <c r="C13" s="5" t="s">
        <v>83</v>
      </c>
      <c r="D13" s="4">
        <v>888454937</v>
      </c>
      <c r="E13" s="4">
        <v>706155898</v>
      </c>
    </row>
    <row r="14" spans="2:5" ht="12.75">
      <c r="B14" s="5" t="s">
        <v>84</v>
      </c>
      <c r="C14" s="5" t="s">
        <v>85</v>
      </c>
      <c r="D14" s="4">
        <v>10695021</v>
      </c>
      <c r="E14" s="4">
        <v>10153129</v>
      </c>
    </row>
    <row r="15" spans="2:5" ht="12.75">
      <c r="B15" s="5" t="s">
        <v>86</v>
      </c>
      <c r="C15" s="5" t="s">
        <v>87</v>
      </c>
      <c r="D15" s="4">
        <v>0</v>
      </c>
      <c r="E15" s="4">
        <v>0</v>
      </c>
    </row>
    <row r="16" spans="2:5" ht="39">
      <c r="B16" s="5" t="s">
        <v>88</v>
      </c>
      <c r="C16" s="5" t="s">
        <v>89</v>
      </c>
      <c r="D16" s="4">
        <v>0</v>
      </c>
      <c r="E16" s="4">
        <v>0</v>
      </c>
    </row>
    <row r="17" spans="2:5" ht="12.75">
      <c r="B17" s="5" t="s">
        <v>90</v>
      </c>
      <c r="C17" s="5"/>
      <c r="D17" s="4">
        <v>0</v>
      </c>
      <c r="E17" s="4">
        <v>0</v>
      </c>
    </row>
    <row r="18" spans="2:5" ht="12.75">
      <c r="B18" s="5" t="s">
        <v>91</v>
      </c>
      <c r="C18" s="6" t="s">
        <v>92</v>
      </c>
      <c r="D18" s="4">
        <v>3406950402</v>
      </c>
      <c r="E18" s="4">
        <v>3850534672</v>
      </c>
    </row>
    <row r="19" spans="2:5" ht="12.75">
      <c r="B19" s="5" t="s">
        <v>93</v>
      </c>
      <c r="C19" s="6" t="s">
        <v>94</v>
      </c>
      <c r="D19" s="4">
        <v>0</v>
      </c>
      <c r="E19" s="4">
        <v>0</v>
      </c>
    </row>
    <row r="20" spans="2:5" ht="12.75">
      <c r="B20" s="5" t="s">
        <v>95</v>
      </c>
      <c r="C20" s="5" t="s">
        <v>96</v>
      </c>
      <c r="D20" s="4">
        <v>216628358</v>
      </c>
      <c r="E20" s="4">
        <v>192873608</v>
      </c>
    </row>
    <row r="21" spans="2:5" ht="12.75">
      <c r="B21" s="5" t="s">
        <v>97</v>
      </c>
      <c r="C21" s="5" t="s">
        <v>98</v>
      </c>
      <c r="D21" s="4">
        <v>3701030</v>
      </c>
      <c r="E21" s="4">
        <v>2434980</v>
      </c>
    </row>
    <row r="22" spans="2:5" ht="12.75">
      <c r="B22" s="5" t="s">
        <v>99</v>
      </c>
      <c r="C22" s="5" t="s">
        <v>100</v>
      </c>
      <c r="D22" s="4">
        <v>0</v>
      </c>
      <c r="E22" s="4">
        <v>0</v>
      </c>
    </row>
    <row r="23" spans="2:5" ht="12.75">
      <c r="B23" s="5" t="s">
        <v>101</v>
      </c>
      <c r="C23" s="5" t="s">
        <v>102</v>
      </c>
      <c r="D23" s="4">
        <v>0</v>
      </c>
      <c r="E23" s="4">
        <v>0</v>
      </c>
    </row>
    <row r="24" spans="2:5" ht="12.75">
      <c r="B24" s="5" t="s">
        <v>103</v>
      </c>
      <c r="C24" s="5" t="s">
        <v>104</v>
      </c>
      <c r="D24" s="4">
        <v>0</v>
      </c>
      <c r="E24" s="4">
        <v>0</v>
      </c>
    </row>
    <row r="25" spans="2:5" ht="12.75">
      <c r="B25" s="5" t="s">
        <v>105</v>
      </c>
      <c r="C25" s="5" t="s">
        <v>106</v>
      </c>
      <c r="D25" s="4">
        <v>0</v>
      </c>
      <c r="E25" s="4">
        <v>34653</v>
      </c>
    </row>
    <row r="26" spans="2:5" ht="26.25">
      <c r="B26" s="5" t="s">
        <v>107</v>
      </c>
      <c r="C26" s="5" t="s">
        <v>108</v>
      </c>
      <c r="D26" s="4">
        <v>0</v>
      </c>
      <c r="E26" s="4">
        <v>0</v>
      </c>
    </row>
    <row r="27" spans="2:5" ht="12.75">
      <c r="B27" s="5" t="s">
        <v>109</v>
      </c>
      <c r="C27" s="5" t="s">
        <v>110</v>
      </c>
      <c r="D27" s="4">
        <v>0</v>
      </c>
      <c r="E27" s="4">
        <v>0</v>
      </c>
    </row>
    <row r="28" spans="2:5" ht="12.75">
      <c r="B28" s="5" t="s">
        <v>111</v>
      </c>
      <c r="C28" s="5" t="s">
        <v>112</v>
      </c>
      <c r="D28" s="4">
        <v>0</v>
      </c>
      <c r="E28" s="4">
        <v>0</v>
      </c>
    </row>
    <row r="29" spans="2:5" ht="12.75">
      <c r="B29" s="5" t="s">
        <v>113</v>
      </c>
      <c r="C29" s="6" t="s">
        <v>114</v>
      </c>
      <c r="D29" s="4">
        <v>220329389</v>
      </c>
      <c r="E29" s="4">
        <v>195343241</v>
      </c>
    </row>
    <row r="30" spans="2:5" ht="12.75">
      <c r="B30" s="5" t="s">
        <v>115</v>
      </c>
      <c r="C30" s="6" t="s">
        <v>116</v>
      </c>
      <c r="D30" s="4">
        <v>3627279791</v>
      </c>
      <c r="E30" s="4">
        <v>4045877913</v>
      </c>
    </row>
    <row r="31" spans="2:5" ht="12.75">
      <c r="B31" s="5" t="s">
        <v>117</v>
      </c>
      <c r="C31" s="6" t="s">
        <v>118</v>
      </c>
      <c r="D31" s="4">
        <v>0</v>
      </c>
      <c r="E31" s="4">
        <v>0</v>
      </c>
    </row>
    <row r="32" spans="2:5" ht="12.75">
      <c r="B32" s="5" t="s">
        <v>119</v>
      </c>
      <c r="C32" s="6" t="s">
        <v>120</v>
      </c>
      <c r="D32" s="4">
        <v>0</v>
      </c>
      <c r="E32" s="4">
        <v>0</v>
      </c>
    </row>
    <row r="33" spans="2:5" ht="12.75">
      <c r="B33" s="5" t="s">
        <v>121</v>
      </c>
      <c r="C33" s="6" t="s">
        <v>122</v>
      </c>
      <c r="D33" s="4">
        <v>0</v>
      </c>
      <c r="E33" s="4">
        <v>0</v>
      </c>
    </row>
    <row r="34" spans="2:5" ht="12.75">
      <c r="B34" s="5" t="s">
        <v>123</v>
      </c>
      <c r="C34" s="5" t="s">
        <v>124</v>
      </c>
      <c r="D34" s="4">
        <v>2121807</v>
      </c>
      <c r="E34" s="4">
        <v>22099770</v>
      </c>
    </row>
    <row r="35" spans="2:5" ht="12.75">
      <c r="B35" s="5" t="s">
        <v>125</v>
      </c>
      <c r="C35" s="5" t="s">
        <v>126</v>
      </c>
      <c r="D35" s="4">
        <v>8410309</v>
      </c>
      <c r="E35" s="4">
        <v>13677221</v>
      </c>
    </row>
    <row r="36" spans="2:5" ht="12.75">
      <c r="B36" s="5" t="s">
        <v>127</v>
      </c>
      <c r="C36" s="5" t="s">
        <v>128</v>
      </c>
      <c r="D36" s="4">
        <v>10821354</v>
      </c>
      <c r="E36" s="4">
        <v>38061688</v>
      </c>
    </row>
    <row r="37" spans="2:5" ht="12.75">
      <c r="B37" s="5" t="s">
        <v>129</v>
      </c>
      <c r="C37" s="5" t="s">
        <v>130</v>
      </c>
      <c r="D37" s="4">
        <v>0</v>
      </c>
      <c r="E37" s="4">
        <v>0</v>
      </c>
    </row>
    <row r="38" spans="2:5" ht="12.75">
      <c r="B38" s="5" t="s">
        <v>131</v>
      </c>
      <c r="C38" s="5" t="s">
        <v>132</v>
      </c>
      <c r="D38" s="4">
        <v>0</v>
      </c>
      <c r="E38" s="4">
        <v>0</v>
      </c>
    </row>
    <row r="39" spans="2:5" ht="12.75">
      <c r="B39" s="5" t="s">
        <v>133</v>
      </c>
      <c r="C39" s="5" t="s">
        <v>134</v>
      </c>
      <c r="D39" s="4">
        <v>1200000</v>
      </c>
      <c r="E39" s="4">
        <v>0</v>
      </c>
    </row>
    <row r="40" spans="2:5" ht="12.75">
      <c r="B40" s="5" t="s">
        <v>135</v>
      </c>
      <c r="C40" s="5" t="s">
        <v>136</v>
      </c>
      <c r="D40" s="4">
        <v>0</v>
      </c>
      <c r="E40" s="4">
        <v>977156755</v>
      </c>
    </row>
    <row r="41" spans="2:5" ht="12.75">
      <c r="B41" s="5" t="s">
        <v>137</v>
      </c>
      <c r="C41" s="5" t="s">
        <v>138</v>
      </c>
      <c r="D41" s="4">
        <v>0</v>
      </c>
      <c r="E41" s="4">
        <v>333537</v>
      </c>
    </row>
    <row r="42" spans="2:5" ht="12.75">
      <c r="B42" s="5" t="s">
        <v>139</v>
      </c>
      <c r="C42" s="5" t="s">
        <v>140</v>
      </c>
      <c r="D42" s="4">
        <v>0</v>
      </c>
      <c r="E42" s="4">
        <v>0</v>
      </c>
    </row>
    <row r="43" spans="2:5" ht="26.25">
      <c r="B43" s="5" t="s">
        <v>141</v>
      </c>
      <c r="C43" s="5" t="s">
        <v>142</v>
      </c>
      <c r="D43" s="4">
        <v>8529123</v>
      </c>
      <c r="E43" s="4">
        <v>3146276</v>
      </c>
    </row>
    <row r="44" spans="2:5" ht="26.25">
      <c r="B44" s="5" t="s">
        <v>143</v>
      </c>
      <c r="C44" s="5" t="s">
        <v>144</v>
      </c>
      <c r="D44" s="4">
        <v>0</v>
      </c>
      <c r="E44" s="4">
        <v>0</v>
      </c>
    </row>
    <row r="45" spans="2:5" ht="26.25">
      <c r="B45" s="5" t="s">
        <v>145</v>
      </c>
      <c r="C45" s="5"/>
      <c r="D45" s="4">
        <v>0</v>
      </c>
      <c r="E45" s="4">
        <v>0</v>
      </c>
    </row>
    <row r="46" spans="2:5" ht="26.25">
      <c r="B46" s="5" t="s">
        <v>146</v>
      </c>
      <c r="C46" s="6" t="s">
        <v>147</v>
      </c>
      <c r="D46" s="4">
        <v>1008239349</v>
      </c>
      <c r="E46" s="4">
        <v>1054475247</v>
      </c>
    </row>
    <row r="47" spans="2:5" ht="12.75">
      <c r="B47" s="5" t="s">
        <v>148</v>
      </c>
      <c r="C47" s="6" t="s">
        <v>149</v>
      </c>
      <c r="D47" s="4">
        <v>0</v>
      </c>
      <c r="E47" s="4">
        <v>0</v>
      </c>
    </row>
    <row r="48" spans="2:5" ht="12.75">
      <c r="B48" s="5" t="s">
        <v>150</v>
      </c>
      <c r="C48" s="5" t="s">
        <v>151</v>
      </c>
      <c r="D48" s="4">
        <v>0</v>
      </c>
      <c r="E48" s="4">
        <v>0</v>
      </c>
    </row>
    <row r="49" spans="2:5" ht="12.75">
      <c r="B49" s="5" t="s">
        <v>152</v>
      </c>
      <c r="C49" s="5" t="s">
        <v>153</v>
      </c>
      <c r="D49" s="4">
        <v>0</v>
      </c>
      <c r="E49" s="4">
        <v>0</v>
      </c>
    </row>
    <row r="50" spans="2:5" ht="12.75">
      <c r="B50" s="5" t="s">
        <v>154</v>
      </c>
      <c r="C50" s="5" t="s">
        <v>155</v>
      </c>
      <c r="D50" s="4">
        <v>38803778</v>
      </c>
      <c r="E50" s="4">
        <v>0</v>
      </c>
    </row>
    <row r="51" spans="2:5" ht="12.75">
      <c r="B51" s="5" t="s">
        <v>156</v>
      </c>
      <c r="C51" s="5" t="s">
        <v>157</v>
      </c>
      <c r="D51" s="4">
        <v>0</v>
      </c>
      <c r="E51" s="4">
        <v>0</v>
      </c>
    </row>
    <row r="52" spans="2:5" ht="12.75">
      <c r="B52" s="5" t="s">
        <v>158</v>
      </c>
      <c r="C52" s="5"/>
      <c r="D52" s="4">
        <v>0</v>
      </c>
      <c r="E52" s="4">
        <v>0</v>
      </c>
    </row>
    <row r="53" spans="2:5" ht="12.75">
      <c r="B53" s="5" t="s">
        <v>159</v>
      </c>
      <c r="C53" s="6" t="s">
        <v>160</v>
      </c>
      <c r="D53" s="4">
        <v>38803778</v>
      </c>
      <c r="E53" s="4">
        <v>0</v>
      </c>
    </row>
    <row r="54" spans="2:5" ht="12.75">
      <c r="B54" s="5" t="s">
        <v>161</v>
      </c>
      <c r="C54" s="6" t="s">
        <v>162</v>
      </c>
      <c r="D54" s="4">
        <v>1047043126</v>
      </c>
      <c r="E54" s="4">
        <v>1054475247</v>
      </c>
    </row>
    <row r="55" spans="2:5" ht="12.75">
      <c r="B55" s="5" t="s">
        <v>64</v>
      </c>
      <c r="C55" s="6" t="s">
        <v>163</v>
      </c>
      <c r="D55" s="4">
        <v>0</v>
      </c>
      <c r="E55" s="4">
        <v>0</v>
      </c>
    </row>
    <row r="56" spans="2:5" ht="12.75">
      <c r="B56" s="5" t="s">
        <v>164</v>
      </c>
      <c r="C56" s="6" t="s">
        <v>165</v>
      </c>
      <c r="D56" s="4">
        <v>13072400</v>
      </c>
      <c r="E56" s="4">
        <v>13072400</v>
      </c>
    </row>
    <row r="57" spans="2:5" ht="12.75">
      <c r="B57" s="5" t="s">
        <v>166</v>
      </c>
      <c r="C57" s="5" t="s">
        <v>167</v>
      </c>
      <c r="D57" s="4">
        <v>0</v>
      </c>
      <c r="E57" s="4">
        <v>0</v>
      </c>
    </row>
    <row r="58" spans="2:5" ht="12.75">
      <c r="B58" s="5" t="s">
        <v>168</v>
      </c>
      <c r="C58" s="5" t="s">
        <v>169</v>
      </c>
      <c r="D58" s="4">
        <v>0</v>
      </c>
      <c r="E58" s="4">
        <v>0</v>
      </c>
    </row>
    <row r="59" spans="2:5" ht="12.75">
      <c r="B59" s="5" t="s">
        <v>170</v>
      </c>
      <c r="C59" s="5" t="s">
        <v>171</v>
      </c>
      <c r="D59" s="4">
        <v>13072400</v>
      </c>
      <c r="E59" s="4">
        <v>13072400</v>
      </c>
    </row>
    <row r="60" spans="2:5" ht="12.75">
      <c r="B60" s="5" t="s">
        <v>172</v>
      </c>
      <c r="C60" s="5" t="s">
        <v>173</v>
      </c>
      <c r="D60" s="4">
        <v>0</v>
      </c>
      <c r="E60" s="4">
        <v>0</v>
      </c>
    </row>
    <row r="61" spans="2:5" ht="12.75">
      <c r="B61" s="5" t="s">
        <v>174</v>
      </c>
      <c r="C61" s="5" t="s">
        <v>175</v>
      </c>
      <c r="D61" s="4">
        <v>0</v>
      </c>
      <c r="E61" s="4">
        <v>0</v>
      </c>
    </row>
    <row r="62" spans="2:5" ht="26.25">
      <c r="B62" s="5" t="s">
        <v>176</v>
      </c>
      <c r="C62" s="5" t="s">
        <v>177</v>
      </c>
      <c r="D62" s="4">
        <v>0</v>
      </c>
      <c r="E62" s="4">
        <v>0</v>
      </c>
    </row>
    <row r="63" spans="2:5" ht="26.25">
      <c r="B63" s="5" t="s">
        <v>178</v>
      </c>
      <c r="C63" s="5" t="s">
        <v>179</v>
      </c>
      <c r="D63" s="4">
        <v>0</v>
      </c>
      <c r="E63" s="4">
        <v>0</v>
      </c>
    </row>
    <row r="64" spans="2:5" ht="12.75">
      <c r="B64" s="5" t="s">
        <v>180</v>
      </c>
      <c r="C64" s="5" t="s">
        <v>181</v>
      </c>
      <c r="D64" s="4">
        <v>0</v>
      </c>
      <c r="E64" s="4">
        <v>0</v>
      </c>
    </row>
    <row r="65" spans="2:5" ht="12.75">
      <c r="B65" s="5" t="s">
        <v>182</v>
      </c>
      <c r="C65" s="5" t="s">
        <v>183</v>
      </c>
      <c r="D65" s="4">
        <v>2567164265</v>
      </c>
      <c r="E65" s="4">
        <v>2978330266</v>
      </c>
    </row>
    <row r="66" spans="2:5" ht="12.75">
      <c r="B66" s="5" t="s">
        <v>184</v>
      </c>
      <c r="C66" s="5"/>
      <c r="D66" s="4">
        <v>0</v>
      </c>
      <c r="E66" s="4">
        <v>0</v>
      </c>
    </row>
    <row r="67" spans="2:5" ht="12.75">
      <c r="B67" s="5" t="s">
        <v>185</v>
      </c>
      <c r="C67" s="6" t="s">
        <v>186</v>
      </c>
      <c r="D67" s="4">
        <v>2580236665</v>
      </c>
      <c r="E67" s="4">
        <v>2991402666</v>
      </c>
    </row>
    <row r="68" spans="2:5" ht="12.75">
      <c r="B68" s="5" t="s">
        <v>187</v>
      </c>
      <c r="C68" s="6" t="s">
        <v>188</v>
      </c>
      <c r="D68" s="4">
        <v>3627279791</v>
      </c>
      <c r="E68" s="4">
        <v>4045877913</v>
      </c>
    </row>
    <row r="69" spans="1:120" ht="12.75"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</row>
    <row r="70" ht="39">
      <c r="E70" s="3" t="s">
        <v>65</v>
      </c>
    </row>
    <row r="71" ht="39">
      <c r="E71" s="3" t="s">
        <v>66</v>
      </c>
    </row>
  </sheetData>
  <sheetProtection/>
  <mergeCells count="1">
    <mergeCell ref="BP69:DP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36"/>
  <sheetViews>
    <sheetView zoomScalePageLayoutView="0" workbookViewId="0" topLeftCell="A19">
      <selection activeCell="F32" sqref="F32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8</v>
      </c>
      <c r="C6" s="5" t="s">
        <v>9</v>
      </c>
      <c r="D6" s="4">
        <v>392406829</v>
      </c>
      <c r="E6" s="4">
        <v>1605749728</v>
      </c>
    </row>
    <row r="7" spans="2:5" ht="12.75">
      <c r="B7" s="5" t="s">
        <v>10</v>
      </c>
      <c r="C7" s="5" t="s">
        <v>11</v>
      </c>
      <c r="D7" s="4">
        <v>200587968</v>
      </c>
      <c r="E7" s="4">
        <v>762701099</v>
      </c>
    </row>
    <row r="8" spans="2:5" ht="12.75">
      <c r="B8" s="5" t="s">
        <v>12</v>
      </c>
      <c r="C8" s="6" t="s">
        <v>13</v>
      </c>
      <c r="D8" s="4">
        <v>191818861</v>
      </c>
      <c r="E8" s="4">
        <v>843048629</v>
      </c>
    </row>
    <row r="9" spans="2:5" ht="12.75">
      <c r="B9" s="5" t="s">
        <v>14</v>
      </c>
      <c r="C9" s="5" t="s">
        <v>15</v>
      </c>
      <c r="D9" s="4">
        <v>0</v>
      </c>
      <c r="E9" s="4">
        <v>0</v>
      </c>
    </row>
    <row r="10" spans="2:5" ht="12.75">
      <c r="B10" s="5" t="s">
        <v>16</v>
      </c>
      <c r="C10" s="5" t="s">
        <v>17</v>
      </c>
      <c r="D10" s="4">
        <v>0</v>
      </c>
      <c r="E10" s="4">
        <v>287313919</v>
      </c>
    </row>
    <row r="11" spans="2:5" ht="12.75">
      <c r="B11" s="5" t="s">
        <v>18</v>
      </c>
      <c r="C11" s="5" t="s">
        <v>19</v>
      </c>
      <c r="D11" s="4">
        <v>0</v>
      </c>
      <c r="E11" s="4">
        <v>0</v>
      </c>
    </row>
    <row r="12" spans="2:5" ht="12.75">
      <c r="B12" s="5" t="s">
        <v>20</v>
      </c>
      <c r="C12" s="5" t="s">
        <v>21</v>
      </c>
      <c r="D12" s="4">
        <v>0</v>
      </c>
      <c r="E12" s="4">
        <v>0</v>
      </c>
    </row>
    <row r="13" spans="2:5" ht="12.75">
      <c r="B13" s="5" t="s">
        <v>22</v>
      </c>
      <c r="C13" s="5" t="s">
        <v>23</v>
      </c>
      <c r="D13" s="4">
        <v>5921684</v>
      </c>
      <c r="E13" s="4">
        <v>2733128</v>
      </c>
    </row>
    <row r="14" spans="2:5" ht="12.75">
      <c r="B14" s="5" t="s">
        <v>24</v>
      </c>
      <c r="C14" s="5" t="s">
        <v>25</v>
      </c>
      <c r="D14" s="4">
        <v>96947752</v>
      </c>
      <c r="E14" s="4">
        <v>182997083</v>
      </c>
    </row>
    <row r="15" spans="2:5" ht="12.75">
      <c r="B15" s="5" t="s">
        <v>26</v>
      </c>
      <c r="C15" s="5" t="s">
        <v>27</v>
      </c>
      <c r="D15" s="4">
        <v>139596037</v>
      </c>
      <c r="E15" s="4">
        <v>315838542</v>
      </c>
    </row>
    <row r="16" spans="2:5" ht="12.75">
      <c r="B16" s="5" t="s">
        <v>28</v>
      </c>
      <c r="C16" s="5" t="s">
        <v>29</v>
      </c>
      <c r="D16" s="4">
        <v>0</v>
      </c>
      <c r="E16" s="4">
        <v>0</v>
      </c>
    </row>
    <row r="17" spans="2:5" ht="12.75">
      <c r="B17" s="5" t="s">
        <v>30</v>
      </c>
      <c r="C17" s="5" t="s">
        <v>31</v>
      </c>
      <c r="D17" s="4">
        <v>963651</v>
      </c>
      <c r="E17" s="4">
        <v>197518563</v>
      </c>
    </row>
    <row r="18" spans="2:5" ht="26.25">
      <c r="B18" s="5" t="s">
        <v>32</v>
      </c>
      <c r="C18" s="5" t="s">
        <v>33</v>
      </c>
      <c r="D18" s="4">
        <v>398327119</v>
      </c>
      <c r="E18" s="4">
        <v>-192908</v>
      </c>
    </row>
    <row r="19" spans="2:5" ht="26.25">
      <c r="B19" s="5" t="s">
        <v>34</v>
      </c>
      <c r="C19" s="5" t="s">
        <v>35</v>
      </c>
      <c r="D19" s="4">
        <v>583663</v>
      </c>
      <c r="E19" s="4">
        <v>0</v>
      </c>
    </row>
    <row r="20" spans="2:5" ht="26.25">
      <c r="B20" s="5" t="s">
        <v>36</v>
      </c>
      <c r="C20" s="5" t="s">
        <v>37</v>
      </c>
      <c r="D20" s="4">
        <v>0</v>
      </c>
      <c r="E20" s="4">
        <v>0</v>
      </c>
    </row>
    <row r="21" spans="2:5" ht="26.25">
      <c r="B21" s="5" t="s">
        <v>38</v>
      </c>
      <c r="C21" s="5" t="s">
        <v>39</v>
      </c>
      <c r="D21" s="4">
        <v>0</v>
      </c>
      <c r="E21" s="4">
        <v>0</v>
      </c>
    </row>
    <row r="22" spans="2:5" ht="12.75">
      <c r="B22" s="5" t="s">
        <v>40</v>
      </c>
      <c r="C22" s="5" t="s">
        <v>41</v>
      </c>
      <c r="D22" s="4">
        <v>0</v>
      </c>
      <c r="E22" s="4">
        <v>0</v>
      </c>
    </row>
    <row r="23" spans="2:5" ht="26.25">
      <c r="B23" s="5" t="s">
        <v>42</v>
      </c>
      <c r="C23" s="6" t="s">
        <v>43</v>
      </c>
      <c r="D23" s="4">
        <v>359143886</v>
      </c>
      <c r="E23" s="4">
        <v>436548581</v>
      </c>
    </row>
    <row r="24" spans="2:5" ht="12.75">
      <c r="B24" s="5" t="s">
        <v>44</v>
      </c>
      <c r="C24" s="5" t="s">
        <v>45</v>
      </c>
      <c r="D24" s="4">
        <v>38754022</v>
      </c>
      <c r="E24" s="4">
        <v>25382580</v>
      </c>
    </row>
    <row r="25" spans="2:5" ht="26.25">
      <c r="B25" s="5" t="s">
        <v>46</v>
      </c>
      <c r="C25" s="6" t="s">
        <v>47</v>
      </c>
      <c r="D25" s="4">
        <v>320389864</v>
      </c>
      <c r="E25" s="4">
        <v>411166002</v>
      </c>
    </row>
    <row r="26" spans="2:5" ht="26.25">
      <c r="B26" s="5" t="s">
        <v>48</v>
      </c>
      <c r="C26" s="6" t="s">
        <v>49</v>
      </c>
      <c r="D26" s="4">
        <v>0</v>
      </c>
      <c r="E26" s="4">
        <v>0</v>
      </c>
    </row>
    <row r="27" spans="2:5" ht="26.25">
      <c r="B27" s="5" t="s">
        <v>50</v>
      </c>
      <c r="C27" s="6" t="s">
        <v>51</v>
      </c>
      <c r="D27" s="4">
        <v>320389864</v>
      </c>
      <c r="E27" s="4">
        <v>411166002</v>
      </c>
    </row>
    <row r="28" spans="2:5" ht="12.75">
      <c r="B28" s="5" t="s">
        <v>52</v>
      </c>
      <c r="C28" s="6" t="s">
        <v>53</v>
      </c>
      <c r="D28" s="4">
        <v>0</v>
      </c>
      <c r="E28" s="4">
        <v>0</v>
      </c>
    </row>
    <row r="29" spans="2:5" ht="26.25">
      <c r="B29" s="5" t="s">
        <v>54</v>
      </c>
      <c r="C29" s="5" t="s">
        <v>55</v>
      </c>
      <c r="D29" s="4">
        <v>0</v>
      </c>
      <c r="E29" s="4">
        <v>0</v>
      </c>
    </row>
    <row r="30" spans="2:5" ht="26.25">
      <c r="B30" s="5" t="s">
        <v>56</v>
      </c>
      <c r="C30" s="5" t="s">
        <v>57</v>
      </c>
      <c r="D30" s="4">
        <v>0</v>
      </c>
      <c r="E30" s="4">
        <v>0</v>
      </c>
    </row>
    <row r="31" spans="2:5" ht="12.75">
      <c r="B31" s="5" t="s">
        <v>58</v>
      </c>
      <c r="C31" s="5" t="s">
        <v>59</v>
      </c>
      <c r="D31" s="4">
        <v>0</v>
      </c>
      <c r="E31" s="4">
        <v>0</v>
      </c>
    </row>
    <row r="32" spans="2:5" ht="12.75">
      <c r="B32" s="5" t="s">
        <v>60</v>
      </c>
      <c r="C32" s="6" t="s">
        <v>61</v>
      </c>
      <c r="D32" s="4">
        <v>320389864</v>
      </c>
      <c r="E32" s="4">
        <v>411166002</v>
      </c>
    </row>
    <row r="33" spans="2:5" ht="26.25">
      <c r="B33" s="5" t="s">
        <v>62</v>
      </c>
      <c r="C33" s="5" t="s">
        <v>63</v>
      </c>
      <c r="D33" s="4">
        <v>0</v>
      </c>
      <c r="E33" s="4">
        <v>0</v>
      </c>
    </row>
    <row r="34" spans="1:120" ht="12.75"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</row>
    <row r="35" ht="39">
      <c r="E35" s="3" t="s">
        <v>65</v>
      </c>
    </row>
    <row r="36" ht="39">
      <c r="E36" s="3" t="s">
        <v>66</v>
      </c>
    </row>
  </sheetData>
  <sheetProtection/>
  <mergeCells count="1">
    <mergeCell ref="BP34:DP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A10">
      <selection activeCell="K22" sqref="K22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561</v>
      </c>
    </row>
    <row r="4" ht="12.75">
      <c r="K4" s="3" t="s">
        <v>3</v>
      </c>
    </row>
    <row r="5" spans="2:11" ht="39">
      <c r="B5" s="2" t="s">
        <v>4</v>
      </c>
      <c r="C5" s="2" t="s">
        <v>5</v>
      </c>
      <c r="D5" s="2" t="s">
        <v>165</v>
      </c>
      <c r="E5" s="2" t="s">
        <v>173</v>
      </c>
      <c r="F5" s="2" t="s">
        <v>175</v>
      </c>
      <c r="G5" s="2" t="s">
        <v>177</v>
      </c>
      <c r="H5" s="2" t="s">
        <v>179</v>
      </c>
      <c r="I5" s="2" t="s">
        <v>181</v>
      </c>
      <c r="J5" s="2" t="s">
        <v>183</v>
      </c>
      <c r="K5" s="2" t="s">
        <v>271</v>
      </c>
    </row>
    <row r="6" spans="2:11" ht="26.25">
      <c r="B6" s="5" t="s">
        <v>562</v>
      </c>
      <c r="C6" s="6" t="s">
        <v>568</v>
      </c>
      <c r="D6" s="4">
        <v>13072400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2246774400</v>
      </c>
      <c r="K6" s="4">
        <v>2259846800</v>
      </c>
    </row>
    <row r="7" spans="2:11" ht="39">
      <c r="B7" s="5" t="s">
        <v>68</v>
      </c>
      <c r="C7" s="5" t="s">
        <v>563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2:11" ht="12.75">
      <c r="B8" s="5" t="s">
        <v>117</v>
      </c>
      <c r="C8" s="6" t="s">
        <v>564</v>
      </c>
      <c r="D8" s="4">
        <f>+D6</f>
        <v>13072400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f>+J6</f>
        <v>2246774400</v>
      </c>
      <c r="K8" s="4">
        <f>+K6</f>
        <v>2259846800</v>
      </c>
    </row>
    <row r="9" spans="2:11" ht="26.25">
      <c r="B9" s="5" t="s">
        <v>12</v>
      </c>
      <c r="C9" s="5" t="s">
        <v>565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320389865</v>
      </c>
      <c r="K9" s="4">
        <v>320389864</v>
      </c>
    </row>
    <row r="10" spans="2:11" ht="12.75">
      <c r="B10" s="5" t="s">
        <v>259</v>
      </c>
      <c r="C10" s="5" t="s">
        <v>53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2:11" ht="12.75">
      <c r="B11" s="5" t="s">
        <v>263</v>
      </c>
      <c r="C11" s="5" t="s">
        <v>566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2:11" ht="12.75">
      <c r="B12" s="5" t="s">
        <v>265</v>
      </c>
      <c r="C12" s="5" t="s">
        <v>567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2:11" ht="26.25">
      <c r="B13" s="5" t="s">
        <v>307</v>
      </c>
      <c r="C13" s="5" t="s">
        <v>436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2:11" ht="26.25">
      <c r="B14" s="5" t="s">
        <v>562</v>
      </c>
      <c r="C14" s="6" t="s">
        <v>569</v>
      </c>
      <c r="D14" s="4">
        <f>+D8</f>
        <v>13072400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f>+J8+J9</f>
        <v>2567164265</v>
      </c>
      <c r="K14" s="4">
        <v>2580236665</v>
      </c>
    </row>
    <row r="15" spans="2:11" ht="39">
      <c r="B15" s="5" t="s">
        <v>68</v>
      </c>
      <c r="C15" s="5" t="s">
        <v>563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2:11" ht="12.75">
      <c r="B16" s="5" t="s">
        <v>117</v>
      </c>
      <c r="C16" s="6" t="s">
        <v>564</v>
      </c>
      <c r="D16" s="4">
        <f>+D14</f>
        <v>13072400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f>+J14</f>
        <v>2567164265</v>
      </c>
      <c r="K16" s="4">
        <f>+K14</f>
        <v>2580236665</v>
      </c>
    </row>
    <row r="17" spans="2:11" ht="26.25">
      <c r="B17" s="5" t="s">
        <v>12</v>
      </c>
      <c r="C17" s="5" t="s">
        <v>565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411166002</v>
      </c>
      <c r="K17" s="4">
        <f>+J17</f>
        <v>411166002</v>
      </c>
    </row>
    <row r="18" spans="2:11" ht="12.75">
      <c r="B18" s="5" t="s">
        <v>259</v>
      </c>
      <c r="C18" s="5" t="s">
        <v>53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2:11" ht="12.75">
      <c r="B19" s="5" t="s">
        <v>263</v>
      </c>
      <c r="C19" s="5" t="s">
        <v>566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2:11" ht="12.75">
      <c r="B20" s="5" t="s">
        <v>265</v>
      </c>
      <c r="C20" s="5" t="s">
        <v>567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2:11" ht="26.25">
      <c r="B21" s="5" t="s">
        <v>307</v>
      </c>
      <c r="C21" s="5" t="s">
        <v>436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2:11" ht="26.25">
      <c r="B22" s="5" t="s">
        <v>562</v>
      </c>
      <c r="C22" s="6" t="s">
        <v>570</v>
      </c>
      <c r="D22" s="4">
        <f>+D16</f>
        <v>13072400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f>+J16+J17</f>
        <v>2978330267</v>
      </c>
      <c r="K22" s="4">
        <f>+K16+K17</f>
        <v>2991402667</v>
      </c>
    </row>
    <row r="23" spans="1:120" ht="12.75"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</row>
    <row r="24" ht="39">
      <c r="E24" s="3" t="s">
        <v>65</v>
      </c>
    </row>
    <row r="25" ht="39">
      <c r="E25" s="3" t="s">
        <v>66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62"/>
  <sheetViews>
    <sheetView zoomScalePageLayoutView="0" workbookViewId="0" topLeftCell="A49">
      <selection activeCell="C68" sqref="C68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189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26.25">
      <c r="B6" s="5" t="s">
        <v>68</v>
      </c>
      <c r="C6" s="6" t="s">
        <v>190</v>
      </c>
      <c r="D6" s="4">
        <v>0</v>
      </c>
      <c r="E6" s="4">
        <v>0</v>
      </c>
    </row>
    <row r="7" spans="2:5" ht="12.75">
      <c r="B7" s="5" t="s">
        <v>70</v>
      </c>
      <c r="C7" s="6" t="s">
        <v>191</v>
      </c>
      <c r="D7" s="4">
        <v>384126270</v>
      </c>
      <c r="E7" s="4">
        <v>1568816144</v>
      </c>
    </row>
    <row r="8" spans="2:5" ht="26.25">
      <c r="B8" s="5" t="s">
        <v>72</v>
      </c>
      <c r="C8" s="5" t="s">
        <v>192</v>
      </c>
      <c r="D8" s="4">
        <v>205018687</v>
      </c>
      <c r="E8" s="4">
        <v>1556300916</v>
      </c>
    </row>
    <row r="9" spans="2:5" ht="26.25">
      <c r="B9" s="5" t="s">
        <v>74</v>
      </c>
      <c r="C9" s="5" t="s">
        <v>193</v>
      </c>
      <c r="D9" s="4">
        <v>0</v>
      </c>
      <c r="E9" s="4">
        <v>0</v>
      </c>
    </row>
    <row r="10" spans="2:5" ht="26.25">
      <c r="B10" s="5" t="s">
        <v>76</v>
      </c>
      <c r="C10" s="5" t="s">
        <v>194</v>
      </c>
      <c r="D10" s="4">
        <v>0</v>
      </c>
      <c r="E10" s="4">
        <v>0</v>
      </c>
    </row>
    <row r="11" spans="2:5" ht="12.75">
      <c r="B11" s="5" t="s">
        <v>78</v>
      </c>
      <c r="C11" s="5" t="s">
        <v>195</v>
      </c>
      <c r="D11" s="4">
        <v>0</v>
      </c>
      <c r="E11" s="4">
        <v>0</v>
      </c>
    </row>
    <row r="12" spans="2:5" ht="12.75">
      <c r="B12" s="5" t="s">
        <v>80</v>
      </c>
      <c r="C12" s="5" t="s">
        <v>196</v>
      </c>
      <c r="D12" s="4">
        <v>0</v>
      </c>
      <c r="E12" s="4">
        <v>0</v>
      </c>
    </row>
    <row r="13" spans="2:5" ht="12.75">
      <c r="B13" s="5" t="s">
        <v>82</v>
      </c>
      <c r="C13" s="5" t="s">
        <v>197</v>
      </c>
      <c r="D13" s="4">
        <v>179107583</v>
      </c>
      <c r="E13" s="4">
        <v>12515229</v>
      </c>
    </row>
    <row r="14" spans="2:5" ht="12.75">
      <c r="B14" s="5" t="s">
        <v>93</v>
      </c>
      <c r="C14" s="6" t="s">
        <v>198</v>
      </c>
      <c r="D14" s="4">
        <v>190295768</v>
      </c>
      <c r="E14" s="4">
        <v>1194892195</v>
      </c>
    </row>
    <row r="15" spans="2:5" ht="12.75">
      <c r="B15" s="5" t="s">
        <v>95</v>
      </c>
      <c r="C15" s="5" t="s">
        <v>199</v>
      </c>
      <c r="D15" s="4">
        <v>58785191</v>
      </c>
      <c r="E15" s="4">
        <v>111044087</v>
      </c>
    </row>
    <row r="16" spans="2:5" ht="26.25">
      <c r="B16" s="5" t="s">
        <v>97</v>
      </c>
      <c r="C16" s="5" t="s">
        <v>200</v>
      </c>
      <c r="D16" s="4">
        <v>22853158</v>
      </c>
      <c r="E16" s="4">
        <v>54875155</v>
      </c>
    </row>
    <row r="17" spans="2:5" ht="26.25">
      <c r="B17" s="5" t="s">
        <v>99</v>
      </c>
      <c r="C17" s="5" t="s">
        <v>201</v>
      </c>
      <c r="D17" s="4">
        <v>247500</v>
      </c>
      <c r="E17" s="4">
        <v>907381572</v>
      </c>
    </row>
    <row r="18" spans="2:5" ht="12.75">
      <c r="B18" s="5" t="s">
        <v>101</v>
      </c>
      <c r="C18" s="5" t="s">
        <v>202</v>
      </c>
      <c r="D18" s="4">
        <v>0</v>
      </c>
      <c r="E18" s="4">
        <v>0</v>
      </c>
    </row>
    <row r="19" spans="2:5" ht="26.25">
      <c r="B19" s="5" t="s">
        <v>103</v>
      </c>
      <c r="C19" s="5" t="s">
        <v>203</v>
      </c>
      <c r="D19" s="4">
        <v>15305240</v>
      </c>
      <c r="E19" s="4">
        <v>20000</v>
      </c>
    </row>
    <row r="20" spans="2:5" ht="12.75">
      <c r="B20" s="5" t="s">
        <v>105</v>
      </c>
      <c r="C20" s="5" t="s">
        <v>204</v>
      </c>
      <c r="D20" s="4">
        <v>0</v>
      </c>
      <c r="E20" s="4">
        <v>0</v>
      </c>
    </row>
    <row r="21" spans="2:5" ht="12.75">
      <c r="B21" s="5" t="s">
        <v>107</v>
      </c>
      <c r="C21" s="5" t="s">
        <v>205</v>
      </c>
      <c r="D21" s="4">
        <v>2269721</v>
      </c>
      <c r="E21" s="4">
        <v>20561135</v>
      </c>
    </row>
    <row r="22" spans="2:5" ht="12.75">
      <c r="B22" s="5" t="s">
        <v>109</v>
      </c>
      <c r="C22" s="5" t="s">
        <v>206</v>
      </c>
      <c r="D22" s="4">
        <v>2395500</v>
      </c>
      <c r="E22" s="4">
        <v>1360000</v>
      </c>
    </row>
    <row r="23" spans="2:5" ht="12.75">
      <c r="B23" s="5" t="s">
        <v>111</v>
      </c>
      <c r="C23" s="5" t="s">
        <v>207</v>
      </c>
      <c r="D23" s="4">
        <v>88439458</v>
      </c>
      <c r="E23" s="4">
        <v>99650246</v>
      </c>
    </row>
    <row r="24" spans="2:5" ht="26.25">
      <c r="B24" s="5" t="s">
        <v>115</v>
      </c>
      <c r="C24" s="6" t="s">
        <v>208</v>
      </c>
      <c r="D24" s="4">
        <v>193830502</v>
      </c>
      <c r="E24" s="4">
        <v>373923949</v>
      </c>
    </row>
    <row r="25" spans="2:5" ht="39">
      <c r="B25" s="5" t="s">
        <v>117</v>
      </c>
      <c r="C25" s="6" t="s">
        <v>209</v>
      </c>
      <c r="D25" s="4">
        <v>0</v>
      </c>
      <c r="E25" s="4">
        <v>0</v>
      </c>
    </row>
    <row r="26" spans="2:5" ht="12.75">
      <c r="B26" s="5" t="s">
        <v>119</v>
      </c>
      <c r="C26" s="6" t="s">
        <v>191</v>
      </c>
      <c r="D26" s="4">
        <v>3875000</v>
      </c>
      <c r="E26" s="4">
        <v>7625927651</v>
      </c>
    </row>
    <row r="27" spans="2:5" ht="12.75">
      <c r="B27" s="5" t="s">
        <v>121</v>
      </c>
      <c r="C27" s="5" t="s">
        <v>210</v>
      </c>
      <c r="D27" s="4">
        <v>3875000</v>
      </c>
      <c r="E27" s="4">
        <v>0</v>
      </c>
    </row>
    <row r="28" spans="2:5" ht="26.25">
      <c r="B28" s="5" t="s">
        <v>148</v>
      </c>
      <c r="C28" s="5" t="s">
        <v>211</v>
      </c>
      <c r="D28" s="4">
        <v>0</v>
      </c>
      <c r="E28" s="4">
        <v>0</v>
      </c>
    </row>
    <row r="29" spans="2:5" ht="26.25">
      <c r="B29" s="5" t="s">
        <v>212</v>
      </c>
      <c r="C29" s="5" t="s">
        <v>213</v>
      </c>
      <c r="D29" s="4">
        <v>0</v>
      </c>
      <c r="E29" s="4">
        <v>0</v>
      </c>
    </row>
    <row r="30" spans="2:5" ht="26.25">
      <c r="B30" s="5" t="s">
        <v>214</v>
      </c>
      <c r="C30" s="5" t="s">
        <v>215</v>
      </c>
      <c r="D30" s="4">
        <v>0</v>
      </c>
      <c r="E30" s="4">
        <v>0</v>
      </c>
    </row>
    <row r="31" spans="2:5" ht="26.25">
      <c r="B31" s="5" t="s">
        <v>216</v>
      </c>
      <c r="C31" s="5" t="s">
        <v>217</v>
      </c>
      <c r="D31" s="4">
        <v>0</v>
      </c>
      <c r="E31" s="4">
        <v>7380317057</v>
      </c>
    </row>
    <row r="32" spans="2:5" ht="12.75">
      <c r="B32" s="5" t="s">
        <v>218</v>
      </c>
      <c r="C32" s="5" t="s">
        <v>219</v>
      </c>
      <c r="D32" s="4">
        <v>0</v>
      </c>
      <c r="E32" s="4">
        <v>245610594</v>
      </c>
    </row>
    <row r="33" spans="2:5" ht="12.75">
      <c r="B33" s="5" t="s">
        <v>220</v>
      </c>
      <c r="C33" s="5" t="s">
        <v>221</v>
      </c>
      <c r="D33" s="4">
        <v>0</v>
      </c>
      <c r="E33" s="4">
        <v>0</v>
      </c>
    </row>
    <row r="34" spans="2:5" ht="12.75">
      <c r="B34" s="5" t="s">
        <v>222</v>
      </c>
      <c r="C34" s="5"/>
      <c r="D34" s="4">
        <v>0</v>
      </c>
      <c r="E34" s="4">
        <v>0</v>
      </c>
    </row>
    <row r="35" spans="2:5" ht="12.75">
      <c r="B35" s="5" t="s">
        <v>223</v>
      </c>
      <c r="C35" s="6" t="s">
        <v>198</v>
      </c>
      <c r="D35" s="4">
        <v>106454336</v>
      </c>
      <c r="E35" s="4">
        <v>7747948638</v>
      </c>
    </row>
    <row r="36" spans="2:5" ht="26.25">
      <c r="B36" s="5" t="s">
        <v>224</v>
      </c>
      <c r="C36" s="5" t="s">
        <v>225</v>
      </c>
      <c r="D36" s="4">
        <v>100632517</v>
      </c>
      <c r="E36" s="4">
        <v>100632.5</v>
      </c>
    </row>
    <row r="37" spans="2:5" ht="26.25">
      <c r="B37" s="5" t="s">
        <v>226</v>
      </c>
      <c r="C37" s="5" t="s">
        <v>227</v>
      </c>
      <c r="D37" s="4">
        <v>5821819</v>
      </c>
      <c r="E37" s="4">
        <v>3881554</v>
      </c>
    </row>
    <row r="38" spans="2:5" ht="26.25">
      <c r="B38" s="5" t="s">
        <v>228</v>
      </c>
      <c r="C38" s="5" t="s">
        <v>229</v>
      </c>
      <c r="D38" s="4">
        <v>0</v>
      </c>
      <c r="E38" s="4">
        <v>0</v>
      </c>
    </row>
    <row r="39" spans="2:5" ht="26.25">
      <c r="B39" s="5" t="s">
        <v>230</v>
      </c>
      <c r="C39" s="5" t="s">
        <v>231</v>
      </c>
      <c r="D39" s="4">
        <v>0</v>
      </c>
      <c r="E39" s="4">
        <v>0</v>
      </c>
    </row>
    <row r="40" spans="2:5" ht="26.25">
      <c r="B40" s="5" t="s">
        <v>232</v>
      </c>
      <c r="C40" s="5" t="s">
        <v>233</v>
      </c>
      <c r="D40" s="4">
        <v>0</v>
      </c>
      <c r="E40" s="4">
        <v>7744067084</v>
      </c>
    </row>
    <row r="41" spans="2:5" ht="12.75">
      <c r="B41" s="5" t="s">
        <v>234</v>
      </c>
      <c r="C41" s="5"/>
      <c r="D41" s="4">
        <v>0</v>
      </c>
      <c r="E41" s="4">
        <v>0</v>
      </c>
    </row>
    <row r="42" spans="2:5" ht="39">
      <c r="B42" s="5" t="s">
        <v>164</v>
      </c>
      <c r="C42" s="6" t="s">
        <v>235</v>
      </c>
      <c r="D42" s="4">
        <v>-102579336</v>
      </c>
      <c r="E42" s="4">
        <v>-122020987</v>
      </c>
    </row>
    <row r="43" spans="2:5" ht="39">
      <c r="B43" s="5" t="s">
        <v>12</v>
      </c>
      <c r="C43" s="6" t="s">
        <v>236</v>
      </c>
      <c r="D43" s="4">
        <v>0</v>
      </c>
      <c r="E43" s="4">
        <v>0</v>
      </c>
    </row>
    <row r="44" spans="2:5" ht="12.75">
      <c r="B44" s="5" t="s">
        <v>237</v>
      </c>
      <c r="C44" s="6" t="s">
        <v>191</v>
      </c>
      <c r="D44" s="4">
        <v>179103359</v>
      </c>
      <c r="E44" s="4">
        <v>0</v>
      </c>
    </row>
    <row r="45" spans="2:5" ht="26.25">
      <c r="B45" s="5" t="s">
        <v>238</v>
      </c>
      <c r="C45" s="5" t="s">
        <v>239</v>
      </c>
      <c r="D45" s="4">
        <v>0</v>
      </c>
      <c r="E45" s="4">
        <v>0</v>
      </c>
    </row>
    <row r="46" spans="2:5" ht="26.25">
      <c r="B46" s="5" t="s">
        <v>240</v>
      </c>
      <c r="C46" s="5" t="s">
        <v>241</v>
      </c>
      <c r="D46" s="4">
        <v>0</v>
      </c>
      <c r="E46" s="4">
        <v>0</v>
      </c>
    </row>
    <row r="47" spans="2:5" ht="12.75">
      <c r="B47" s="5" t="s">
        <v>242</v>
      </c>
      <c r="C47" s="5" t="s">
        <v>243</v>
      </c>
      <c r="D47" s="4">
        <v>0</v>
      </c>
      <c r="E47" s="4">
        <v>0</v>
      </c>
    </row>
    <row r="48" spans="2:5" ht="12.75">
      <c r="B48" s="5" t="s">
        <v>244</v>
      </c>
      <c r="C48" s="5" t="s">
        <v>245</v>
      </c>
      <c r="D48" s="4">
        <v>179103359</v>
      </c>
      <c r="E48" s="4">
        <v>0</v>
      </c>
    </row>
    <row r="49" spans="2:5" ht="12.75">
      <c r="B49" s="5" t="s">
        <v>246</v>
      </c>
      <c r="C49" s="6" t="s">
        <v>198</v>
      </c>
      <c r="D49" s="4">
        <v>260585238</v>
      </c>
      <c r="E49" s="4">
        <v>0</v>
      </c>
    </row>
    <row r="50" spans="2:5" ht="26.25">
      <c r="B50" s="5" t="s">
        <v>247</v>
      </c>
      <c r="C50" s="5" t="s">
        <v>248</v>
      </c>
      <c r="D50" s="4">
        <v>0</v>
      </c>
      <c r="E50" s="4">
        <v>0</v>
      </c>
    </row>
    <row r="51" spans="2:5" ht="12.75">
      <c r="B51" s="5" t="s">
        <v>249</v>
      </c>
      <c r="C51" s="5" t="s">
        <v>250</v>
      </c>
      <c r="D51" s="4">
        <v>0</v>
      </c>
      <c r="E51" s="4">
        <v>0</v>
      </c>
    </row>
    <row r="52" spans="2:5" ht="26.25">
      <c r="B52" s="5" t="s">
        <v>251</v>
      </c>
      <c r="C52" s="5" t="s">
        <v>252</v>
      </c>
      <c r="D52" s="4">
        <v>0</v>
      </c>
      <c r="E52" s="4">
        <v>0</v>
      </c>
    </row>
    <row r="53" spans="2:5" ht="12.75">
      <c r="B53" s="5" t="s">
        <v>253</v>
      </c>
      <c r="C53" s="5" t="s">
        <v>254</v>
      </c>
      <c r="D53" s="4">
        <v>20427488</v>
      </c>
      <c r="E53" s="4">
        <v>0</v>
      </c>
    </row>
    <row r="54" spans="2:5" ht="26.25">
      <c r="B54" s="5" t="s">
        <v>255</v>
      </c>
      <c r="C54" s="5" t="s">
        <v>256</v>
      </c>
      <c r="D54" s="4">
        <v>240157750</v>
      </c>
      <c r="E54" s="4">
        <v>0</v>
      </c>
    </row>
    <row r="55" spans="2:5" ht="26.25">
      <c r="B55" s="5" t="s">
        <v>257</v>
      </c>
      <c r="C55" s="6" t="s">
        <v>258</v>
      </c>
      <c r="D55" s="4">
        <v>-81481879</v>
      </c>
      <c r="E55" s="4">
        <v>0</v>
      </c>
    </row>
    <row r="56" spans="2:5" ht="12.75">
      <c r="B56" s="5" t="s">
        <v>259</v>
      </c>
      <c r="C56" s="5" t="s">
        <v>260</v>
      </c>
      <c r="D56" s="4">
        <v>0</v>
      </c>
      <c r="E56" s="4">
        <v>1494878</v>
      </c>
    </row>
    <row r="57" spans="2:5" ht="12.75">
      <c r="B57" s="5" t="s">
        <v>261</v>
      </c>
      <c r="C57" s="6" t="s">
        <v>262</v>
      </c>
      <c r="D57" s="4">
        <v>9769287</v>
      </c>
      <c r="E57" s="4">
        <v>253397840</v>
      </c>
    </row>
    <row r="58" spans="2:5" ht="26.25">
      <c r="B58" s="5" t="s">
        <v>263</v>
      </c>
      <c r="C58" s="6" t="s">
        <v>264</v>
      </c>
      <c r="D58" s="4">
        <v>29392428</v>
      </c>
      <c r="E58" s="4">
        <v>39161715</v>
      </c>
    </row>
    <row r="59" spans="2:5" ht="26.25">
      <c r="B59" s="5" t="s">
        <v>265</v>
      </c>
      <c r="C59" s="6" t="s">
        <v>266</v>
      </c>
      <c r="D59" s="4">
        <v>39161715</v>
      </c>
      <c r="E59" s="4">
        <v>292559555</v>
      </c>
    </row>
    <row r="60" spans="1:120" ht="12.75"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</row>
    <row r="61" ht="39">
      <c r="E61" s="3" t="s">
        <v>65</v>
      </c>
    </row>
    <row r="62" ht="39">
      <c r="E62" s="3" t="s">
        <v>66</v>
      </c>
    </row>
  </sheetData>
  <sheetProtection/>
  <mergeCells count="1">
    <mergeCell ref="BP60:DP60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542"/>
  <sheetViews>
    <sheetView tabSelected="1" zoomScalePageLayoutView="0" workbookViewId="0" topLeftCell="A533">
      <selection activeCell="H550" sqref="H550"/>
    </sheetView>
  </sheetViews>
  <sheetFormatPr defaultColWidth="9.140625" defaultRowHeight="12.75"/>
  <cols>
    <col min="3" max="3" width="33.281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267</v>
      </c>
    </row>
    <row r="4" ht="12.75">
      <c r="E4" s="3" t="s">
        <v>3</v>
      </c>
    </row>
    <row r="5" spans="2:5" ht="12.75">
      <c r="B5" s="2" t="s">
        <v>4</v>
      </c>
      <c r="C5" s="2" t="s">
        <v>5</v>
      </c>
      <c r="D5" s="2" t="s">
        <v>6</v>
      </c>
      <c r="E5" s="2" t="s">
        <v>7</v>
      </c>
    </row>
    <row r="6" spans="2:5" ht="12.75">
      <c r="B6" s="5" t="s">
        <v>68</v>
      </c>
      <c r="C6" s="5" t="s">
        <v>268</v>
      </c>
      <c r="D6" s="4">
        <v>1088660</v>
      </c>
      <c r="E6" s="4">
        <v>0</v>
      </c>
    </row>
    <row r="7" spans="2:5" ht="12.75">
      <c r="B7" s="5" t="s">
        <v>117</v>
      </c>
      <c r="C7" s="5" t="s">
        <v>269</v>
      </c>
      <c r="D7" s="4">
        <v>38073054.97</v>
      </c>
      <c r="E7" s="4">
        <v>292559554.98</v>
      </c>
    </row>
    <row r="8" spans="2:5" ht="12.75">
      <c r="B8" s="5" t="s">
        <v>12</v>
      </c>
      <c r="C8" s="5" t="s">
        <v>270</v>
      </c>
      <c r="D8" s="4">
        <v>0</v>
      </c>
      <c r="E8" s="4">
        <v>0</v>
      </c>
    </row>
    <row r="9" spans="2:5" ht="12.75">
      <c r="B9" s="5" t="s">
        <v>259</v>
      </c>
      <c r="C9" s="6" t="s">
        <v>271</v>
      </c>
      <c r="D9" s="4">
        <f>SUM(D6:D8)</f>
        <v>39161714.97</v>
      </c>
      <c r="E9" s="4">
        <f>SUM(E6:E8)</f>
        <v>292559554.98</v>
      </c>
    </row>
    <row r="10" ht="12.75">
      <c r="B10" s="1" t="s">
        <v>272</v>
      </c>
    </row>
    <row r="11" ht="12.75">
      <c r="B11" s="3" t="s">
        <v>64</v>
      </c>
    </row>
    <row r="12" spans="1:120" ht="12.75"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</row>
    <row r="13" ht="39">
      <c r="E13" s="3" t="s">
        <v>65</v>
      </c>
    </row>
    <row r="14" ht="39">
      <c r="E14" s="3" t="s">
        <v>66</v>
      </c>
    </row>
    <row r="15" ht="12.75">
      <c r="A15" s="1" t="s">
        <v>1</v>
      </c>
    </row>
    <row r="16" ht="12.75">
      <c r="B16" s="1" t="s">
        <v>273</v>
      </c>
    </row>
    <row r="17" ht="12.75">
      <c r="F17" s="3" t="s">
        <v>3</v>
      </c>
    </row>
    <row r="18" spans="2:6" ht="39">
      <c r="B18" s="2" t="s">
        <v>4</v>
      </c>
      <c r="C18" s="2" t="s">
        <v>5</v>
      </c>
      <c r="D18" s="2" t="s">
        <v>75</v>
      </c>
      <c r="E18" s="2" t="s">
        <v>274</v>
      </c>
      <c r="F18" s="2" t="s">
        <v>275</v>
      </c>
    </row>
    <row r="19" spans="2:6" ht="12.75">
      <c r="B19" s="5" t="s">
        <v>68</v>
      </c>
      <c r="C19" s="5" t="s">
        <v>6</v>
      </c>
      <c r="D19" s="4">
        <v>6510265.2</v>
      </c>
      <c r="E19" s="4">
        <v>0</v>
      </c>
      <c r="F19" s="4">
        <v>6510265.2</v>
      </c>
    </row>
    <row r="20" spans="2:6" ht="12.75">
      <c r="B20" s="5" t="s">
        <v>10</v>
      </c>
      <c r="C20" s="5" t="s">
        <v>276</v>
      </c>
      <c r="D20" s="4">
        <v>2345598327.78</v>
      </c>
      <c r="E20" s="4">
        <v>0</v>
      </c>
      <c r="F20" s="4">
        <v>2345598327.78</v>
      </c>
    </row>
    <row r="21" spans="2:6" ht="12.75">
      <c r="B21" s="5" t="s">
        <v>12</v>
      </c>
      <c r="C21" s="5" t="s">
        <v>277</v>
      </c>
      <c r="D21" s="4">
        <v>2348838643.99</v>
      </c>
      <c r="E21" s="4">
        <v>0</v>
      </c>
      <c r="F21" s="4">
        <v>2348838643.99</v>
      </c>
    </row>
    <row r="22" spans="2:6" ht="12.75">
      <c r="B22" s="5" t="s">
        <v>237</v>
      </c>
      <c r="C22" s="5" t="s">
        <v>278</v>
      </c>
      <c r="D22" s="4">
        <v>2348838643.99</v>
      </c>
      <c r="E22" s="4">
        <v>0</v>
      </c>
      <c r="F22" s="4">
        <v>2348838643.99</v>
      </c>
    </row>
    <row r="23" spans="2:6" ht="12.75">
      <c r="B23" s="5" t="s">
        <v>246</v>
      </c>
      <c r="C23" s="5" t="s">
        <v>279</v>
      </c>
      <c r="D23" s="4">
        <v>0</v>
      </c>
      <c r="E23" s="4">
        <v>0</v>
      </c>
      <c r="F23" s="4">
        <v>0</v>
      </c>
    </row>
    <row r="24" spans="2:6" ht="12.75">
      <c r="B24" s="5" t="s">
        <v>259</v>
      </c>
      <c r="C24" s="5" t="s">
        <v>7</v>
      </c>
      <c r="D24" s="4">
        <v>3269948.99</v>
      </c>
      <c r="E24" s="4">
        <v>0</v>
      </c>
      <c r="F24" s="4">
        <v>3269948.99</v>
      </c>
    </row>
    <row r="25" spans="1:120" ht="12.75"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</row>
    <row r="26" ht="39">
      <c r="E26" s="3" t="s">
        <v>65</v>
      </c>
    </row>
    <row r="27" ht="39">
      <c r="E27" s="3" t="s">
        <v>66</v>
      </c>
    </row>
    <row r="28" ht="12.75">
      <c r="A28" s="1" t="s">
        <v>1</v>
      </c>
    </row>
    <row r="29" ht="12.75">
      <c r="B29" s="1" t="s">
        <v>280</v>
      </c>
    </row>
    <row r="30" ht="12.75">
      <c r="E30" s="3" t="s">
        <v>3</v>
      </c>
    </row>
    <row r="31" spans="2:5" ht="12.75">
      <c r="B31" s="2" t="s">
        <v>4</v>
      </c>
      <c r="C31" s="2" t="s">
        <v>5</v>
      </c>
      <c r="D31" s="2" t="s">
        <v>7</v>
      </c>
      <c r="E31" s="2" t="s">
        <v>7</v>
      </c>
    </row>
    <row r="32" spans="2:5" ht="12.75">
      <c r="B32" s="5" t="s">
        <v>68</v>
      </c>
      <c r="C32" s="5" t="s">
        <v>281</v>
      </c>
      <c r="D32" s="4">
        <v>11000015.93</v>
      </c>
      <c r="E32" s="4">
        <v>0</v>
      </c>
    </row>
    <row r="33" spans="2:5" ht="12.75">
      <c r="B33" s="5" t="s">
        <v>117</v>
      </c>
      <c r="C33" s="5" t="s">
        <v>282</v>
      </c>
      <c r="D33" s="4">
        <v>0</v>
      </c>
      <c r="E33" s="4">
        <v>3636377.9</v>
      </c>
    </row>
    <row r="34" spans="2:5" ht="12.75">
      <c r="B34" s="5" t="s">
        <v>12</v>
      </c>
      <c r="C34" s="5" t="s">
        <v>283</v>
      </c>
      <c r="D34" s="4">
        <v>509932.39</v>
      </c>
      <c r="E34" s="4">
        <v>1608223.35</v>
      </c>
    </row>
    <row r="35" spans="2:5" ht="26.25">
      <c r="B35" s="5" t="s">
        <v>259</v>
      </c>
      <c r="C35" s="5" t="s">
        <v>284</v>
      </c>
      <c r="D35" s="4">
        <v>483464.97</v>
      </c>
      <c r="E35" s="4">
        <v>371798.3</v>
      </c>
    </row>
    <row r="36" spans="2:5" ht="12.75">
      <c r="B36" s="5" t="s">
        <v>64</v>
      </c>
      <c r="C36" s="6" t="s">
        <v>271</v>
      </c>
      <c r="D36" s="4">
        <v>11993413.29</v>
      </c>
      <c r="E36" s="4">
        <v>5616399.55</v>
      </c>
    </row>
    <row r="37" spans="1:120" ht="12.75"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</row>
    <row r="38" ht="39">
      <c r="E38" s="3" t="s">
        <v>65</v>
      </c>
    </row>
    <row r="39" ht="39">
      <c r="E39" s="3" t="s">
        <v>66</v>
      </c>
    </row>
    <row r="40" ht="12.75">
      <c r="A40" s="1" t="s">
        <v>1</v>
      </c>
    </row>
    <row r="41" ht="12.75">
      <c r="B41" s="1" t="s">
        <v>285</v>
      </c>
    </row>
    <row r="42" ht="12.75">
      <c r="E42" s="3" t="s">
        <v>3</v>
      </c>
    </row>
    <row r="43" spans="2:5" ht="12.75">
      <c r="B43" s="2" t="s">
        <v>4</v>
      </c>
      <c r="C43" s="2" t="s">
        <v>5</v>
      </c>
      <c r="D43" s="2" t="s">
        <v>7</v>
      </c>
      <c r="E43" s="2" t="s">
        <v>7</v>
      </c>
    </row>
    <row r="44" spans="2:5" ht="26.25">
      <c r="B44" s="5" t="s">
        <v>68</v>
      </c>
      <c r="C44" s="5" t="s">
        <v>286</v>
      </c>
      <c r="D44" s="4">
        <v>2433763632.5</v>
      </c>
      <c r="E44" s="4">
        <v>2800000000</v>
      </c>
    </row>
    <row r="45" spans="2:5" ht="12.75">
      <c r="B45" s="5" t="s">
        <v>117</v>
      </c>
      <c r="C45" s="5" t="s">
        <v>287</v>
      </c>
      <c r="D45" s="4">
        <v>972778.35</v>
      </c>
      <c r="E45" s="4">
        <v>46225331.08</v>
      </c>
    </row>
    <row r="46" spans="2:5" ht="12.75">
      <c r="B46" s="5" t="s">
        <v>12</v>
      </c>
      <c r="C46" s="5" t="s">
        <v>288</v>
      </c>
      <c r="D46" s="4">
        <v>0</v>
      </c>
      <c r="E46" s="4">
        <v>0</v>
      </c>
    </row>
    <row r="47" spans="2:5" ht="12.75">
      <c r="B47" s="5" t="s">
        <v>259</v>
      </c>
      <c r="C47" s="5" t="s">
        <v>289</v>
      </c>
      <c r="D47" s="4">
        <v>0</v>
      </c>
      <c r="E47" s="4">
        <v>0</v>
      </c>
    </row>
    <row r="48" spans="2:5" ht="12.75">
      <c r="B48" s="5" t="s">
        <v>259</v>
      </c>
      <c r="C48" s="5" t="s">
        <v>290</v>
      </c>
      <c r="D48" s="4">
        <v>0</v>
      </c>
      <c r="E48" s="4">
        <v>0</v>
      </c>
    </row>
    <row r="49" spans="2:5" ht="12.75">
      <c r="B49" s="5" t="s">
        <v>259</v>
      </c>
      <c r="C49" s="5" t="s">
        <v>291</v>
      </c>
      <c r="D49" s="4">
        <v>15398639.83</v>
      </c>
      <c r="E49" s="4">
        <v>23089674.36</v>
      </c>
    </row>
    <row r="50" spans="2:5" ht="26.25">
      <c r="B50" s="5" t="s">
        <v>259</v>
      </c>
      <c r="C50" s="5" t="s">
        <v>292</v>
      </c>
      <c r="D50" s="4"/>
      <c r="E50" s="4">
        <v>-36535263</v>
      </c>
    </row>
    <row r="51" spans="2:5" ht="12.75">
      <c r="B51" s="5" t="s">
        <v>259</v>
      </c>
      <c r="C51" s="6" t="s">
        <v>271</v>
      </c>
      <c r="D51" s="4">
        <v>2450135050.68</v>
      </c>
      <c r="E51" s="4">
        <v>2832779742.44</v>
      </c>
    </row>
    <row r="52" ht="12.75">
      <c r="B52" s="1" t="s">
        <v>272</v>
      </c>
    </row>
    <row r="53" ht="12.75">
      <c r="B53" s="3" t="s">
        <v>64</v>
      </c>
    </row>
    <row r="54" spans="1:120" ht="12.75"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</row>
    <row r="55" ht="39">
      <c r="E55" s="3" t="s">
        <v>65</v>
      </c>
    </row>
    <row r="56" ht="39">
      <c r="E56" s="3" t="s">
        <v>66</v>
      </c>
    </row>
    <row r="57" ht="12.75">
      <c r="A57" s="1" t="s">
        <v>1</v>
      </c>
    </row>
    <row r="58" ht="12.75">
      <c r="B58" s="1" t="s">
        <v>293</v>
      </c>
    </row>
    <row r="59" ht="12.75">
      <c r="E59" s="3" t="s">
        <v>3</v>
      </c>
    </row>
    <row r="60" spans="2:5" ht="12.75">
      <c r="B60" s="2" t="s">
        <v>4</v>
      </c>
      <c r="C60" s="2" t="s">
        <v>5</v>
      </c>
      <c r="D60" s="2" t="s">
        <v>7</v>
      </c>
      <c r="E60" s="2" t="s">
        <v>7</v>
      </c>
    </row>
    <row r="61" spans="2:5" ht="12.75">
      <c r="B61" s="5" t="s">
        <v>8</v>
      </c>
      <c r="C61" s="5" t="s">
        <v>106</v>
      </c>
      <c r="D61" s="4">
        <v>0</v>
      </c>
      <c r="E61" s="4">
        <v>0</v>
      </c>
    </row>
    <row r="62" spans="2:5" ht="12.75">
      <c r="B62" s="5" t="s">
        <v>64</v>
      </c>
      <c r="C62" s="6" t="s">
        <v>271</v>
      </c>
      <c r="D62" s="4">
        <v>0</v>
      </c>
      <c r="E62" s="4">
        <v>0</v>
      </c>
    </row>
    <row r="63" spans="1:120" ht="12.75"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</row>
    <row r="64" ht="39">
      <c r="E64" s="3" t="s">
        <v>65</v>
      </c>
    </row>
    <row r="65" ht="39">
      <c r="E65" s="3" t="s">
        <v>66</v>
      </c>
    </row>
    <row r="66" ht="12.75">
      <c r="A66" s="1" t="s">
        <v>1</v>
      </c>
    </row>
    <row r="67" ht="12.75">
      <c r="B67" s="1" t="s">
        <v>294</v>
      </c>
    </row>
    <row r="68" ht="12.75">
      <c r="J68" s="3" t="s">
        <v>3</v>
      </c>
    </row>
    <row r="69" spans="2:10" ht="26.25">
      <c r="B69" s="2" t="s">
        <v>4</v>
      </c>
      <c r="C69" s="2" t="s">
        <v>5</v>
      </c>
      <c r="D69" s="2" t="s">
        <v>295</v>
      </c>
      <c r="E69" s="2" t="s">
        <v>296</v>
      </c>
      <c r="F69" s="2" t="s">
        <v>297</v>
      </c>
      <c r="G69" s="2" t="s">
        <v>298</v>
      </c>
      <c r="H69" s="2" t="s">
        <v>299</v>
      </c>
      <c r="I69" s="2" t="s">
        <v>300</v>
      </c>
      <c r="J69" s="2" t="s">
        <v>271</v>
      </c>
    </row>
    <row r="70" spans="2:10" ht="12.75">
      <c r="B70" s="5" t="s">
        <v>68</v>
      </c>
      <c r="C70" s="6" t="s">
        <v>301</v>
      </c>
      <c r="D70" s="4">
        <v>0</v>
      </c>
      <c r="E70" s="4">
        <v>0</v>
      </c>
      <c r="F70" s="4">
        <v>0</v>
      </c>
      <c r="G70" s="4">
        <v>887714194.52</v>
      </c>
      <c r="H70" s="4">
        <v>434698.24</v>
      </c>
      <c r="I70" s="4">
        <v>306044.35</v>
      </c>
      <c r="J70" s="4">
        <v>888454937.11</v>
      </c>
    </row>
    <row r="71" spans="2:10" ht="12.75">
      <c r="B71" s="5" t="s">
        <v>117</v>
      </c>
      <c r="C71" s="5" t="s">
        <v>302</v>
      </c>
      <c r="D71" s="4">
        <v>0</v>
      </c>
      <c r="E71" s="4">
        <v>0</v>
      </c>
      <c r="F71" s="4">
        <v>0</v>
      </c>
      <c r="G71" s="4">
        <v>708431034.84</v>
      </c>
      <c r="H71" s="4">
        <v>9106476</v>
      </c>
      <c r="I71" s="4">
        <v>4079700</v>
      </c>
      <c r="J71" s="4">
        <v>721617210.84</v>
      </c>
    </row>
    <row r="72" spans="2:10" ht="12.75">
      <c r="B72" s="5" t="s">
        <v>12</v>
      </c>
      <c r="C72" s="5" t="s">
        <v>303</v>
      </c>
      <c r="D72" s="4">
        <v>0</v>
      </c>
      <c r="E72" s="4">
        <v>0</v>
      </c>
      <c r="F72" s="4">
        <v>0</v>
      </c>
      <c r="G72" s="4">
        <v>892822661.82</v>
      </c>
      <c r="H72" s="4">
        <v>9541174.24</v>
      </c>
      <c r="I72" s="4">
        <v>1552414.06</v>
      </c>
      <c r="J72" s="4">
        <v>903916250.12</v>
      </c>
    </row>
    <row r="73" spans="2:10" ht="12.75">
      <c r="B73" s="5" t="s">
        <v>259</v>
      </c>
      <c r="C73" s="6" t="s">
        <v>304</v>
      </c>
      <c r="D73" s="4">
        <v>0</v>
      </c>
      <c r="E73" s="4">
        <v>0</v>
      </c>
      <c r="F73" s="4">
        <v>0</v>
      </c>
      <c r="G73" s="4">
        <v>703322567.54</v>
      </c>
      <c r="H73" s="4">
        <f>+H70+H71-H72</f>
        <v>0</v>
      </c>
      <c r="I73" s="4">
        <v>2833330.29</v>
      </c>
      <c r="J73" s="4">
        <v>706155897.83</v>
      </c>
    </row>
    <row r="74" spans="2:10" ht="12.75">
      <c r="B74" s="5" t="s">
        <v>263</v>
      </c>
      <c r="C74" s="5" t="s">
        <v>305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spans="2:10" ht="12.75">
      <c r="B75" s="5" t="s">
        <v>265</v>
      </c>
      <c r="C75" s="5" t="s">
        <v>306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2:10" ht="12.75">
      <c r="B76" s="5" t="s">
        <v>307</v>
      </c>
      <c r="C76" s="5" t="s">
        <v>308</v>
      </c>
      <c r="D76" s="4">
        <v>0</v>
      </c>
      <c r="E76" s="4">
        <v>0</v>
      </c>
      <c r="F76" s="4">
        <v>0</v>
      </c>
      <c r="G76" s="4">
        <v>703322567.54</v>
      </c>
      <c r="H76" s="4">
        <v>0</v>
      </c>
      <c r="I76" s="4">
        <v>2833330.29</v>
      </c>
      <c r="J76" s="4">
        <v>706155897.83</v>
      </c>
    </row>
    <row r="77" spans="2:10" ht="12.75">
      <c r="B77" s="5" t="s">
        <v>309</v>
      </c>
      <c r="C77" s="5" t="s">
        <v>6</v>
      </c>
      <c r="D77" s="4">
        <v>0</v>
      </c>
      <c r="E77" s="4">
        <v>0</v>
      </c>
      <c r="F77" s="4">
        <v>0</v>
      </c>
      <c r="G77" s="4">
        <v>887714194.52</v>
      </c>
      <c r="H77" s="4">
        <v>434698.24</v>
      </c>
      <c r="I77" s="4">
        <v>306044.35</v>
      </c>
      <c r="J77" s="4">
        <v>888454937.11</v>
      </c>
    </row>
    <row r="78" spans="2:10" ht="12.75">
      <c r="B78" s="5" t="s">
        <v>310</v>
      </c>
      <c r="C78" s="5" t="s">
        <v>7</v>
      </c>
      <c r="D78" s="4">
        <v>0</v>
      </c>
      <c r="E78" s="4">
        <v>0</v>
      </c>
      <c r="F78" s="4">
        <v>0</v>
      </c>
      <c r="G78" s="4">
        <v>703322567.54</v>
      </c>
      <c r="H78" s="4">
        <v>0</v>
      </c>
      <c r="I78" s="4">
        <v>2833330.29</v>
      </c>
      <c r="J78" s="4">
        <v>706155897.83</v>
      </c>
    </row>
    <row r="79" ht="12.75">
      <c r="B79" s="1" t="s">
        <v>272</v>
      </c>
    </row>
    <row r="80" ht="12.75">
      <c r="B80" s="3" t="s">
        <v>64</v>
      </c>
    </row>
    <row r="81" spans="1:120" ht="12.75"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</row>
    <row r="82" ht="39">
      <c r="E82" s="3" t="s">
        <v>65</v>
      </c>
    </row>
    <row r="83" ht="39">
      <c r="E83" s="3" t="s">
        <v>66</v>
      </c>
    </row>
    <row r="84" ht="12.75">
      <c r="A84" s="1" t="s">
        <v>1</v>
      </c>
    </row>
    <row r="85" ht="12.75">
      <c r="B85" s="1" t="s">
        <v>311</v>
      </c>
    </row>
    <row r="86" ht="12.75">
      <c r="E86" s="3" t="s">
        <v>3</v>
      </c>
    </row>
    <row r="87" spans="2:5" ht="12.75">
      <c r="B87" s="2" t="s">
        <v>4</v>
      </c>
      <c r="C87" s="2" t="s">
        <v>5</v>
      </c>
      <c r="D87" s="2" t="s">
        <v>7</v>
      </c>
      <c r="E87" s="2" t="s">
        <v>7</v>
      </c>
    </row>
    <row r="88" spans="2:5" ht="12.75">
      <c r="B88" s="5" t="s">
        <v>68</v>
      </c>
      <c r="C88" s="5" t="s">
        <v>312</v>
      </c>
      <c r="D88" s="4">
        <v>4214737.16</v>
      </c>
      <c r="E88" s="4">
        <v>6175423.64</v>
      </c>
    </row>
    <row r="89" spans="2:5" ht="12.75">
      <c r="B89" s="5" t="s">
        <v>117</v>
      </c>
      <c r="C89" s="5" t="s">
        <v>313</v>
      </c>
      <c r="D89" s="4"/>
      <c r="E89" s="4">
        <v>0</v>
      </c>
    </row>
    <row r="90" spans="2:5" ht="26.25">
      <c r="B90" s="5" t="s">
        <v>314</v>
      </c>
      <c r="C90" s="5" t="s">
        <v>315</v>
      </c>
      <c r="D90" s="4">
        <v>6480284.05</v>
      </c>
      <c r="E90" s="4">
        <v>3977705.04</v>
      </c>
    </row>
    <row r="91" spans="2:5" ht="12.75">
      <c r="B91" s="5" t="s">
        <v>259</v>
      </c>
      <c r="C91" s="5"/>
      <c r="D91" s="4">
        <v>0</v>
      </c>
      <c r="E91" s="4">
        <v>0</v>
      </c>
    </row>
    <row r="92" spans="2:5" ht="12.75">
      <c r="B92" s="5" t="s">
        <v>64</v>
      </c>
      <c r="C92" s="6" t="s">
        <v>271</v>
      </c>
      <c r="D92" s="4">
        <v>10695021.21</v>
      </c>
      <c r="E92" s="4">
        <v>10153128.68</v>
      </c>
    </row>
    <row r="93" spans="1:120" ht="12.75"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</row>
    <row r="94" ht="39">
      <c r="E94" s="3" t="s">
        <v>65</v>
      </c>
    </row>
    <row r="95" ht="39">
      <c r="E95" s="3" t="s">
        <v>66</v>
      </c>
    </row>
    <row r="96" ht="12.75">
      <c r="A96" s="1" t="s">
        <v>1</v>
      </c>
    </row>
    <row r="97" ht="12.75">
      <c r="B97" s="1" t="s">
        <v>316</v>
      </c>
    </row>
    <row r="98" ht="12.75">
      <c r="K98" s="3" t="s">
        <v>3</v>
      </c>
    </row>
    <row r="99" spans="2:11" ht="26.25">
      <c r="B99" s="2" t="s">
        <v>4</v>
      </c>
      <c r="C99" s="2" t="s">
        <v>5</v>
      </c>
      <c r="D99" s="2" t="s">
        <v>317</v>
      </c>
      <c r="E99" s="2" t="s">
        <v>318</v>
      </c>
      <c r="F99" s="2" t="s">
        <v>319</v>
      </c>
      <c r="G99" s="2" t="s">
        <v>320</v>
      </c>
      <c r="H99" s="2" t="s">
        <v>321</v>
      </c>
      <c r="I99" s="2" t="s">
        <v>322</v>
      </c>
      <c r="J99" s="2" t="s">
        <v>323</v>
      </c>
      <c r="K99" s="2" t="s">
        <v>271</v>
      </c>
    </row>
    <row r="100" spans="2:11" ht="12.75">
      <c r="B100" s="5" t="s">
        <v>68</v>
      </c>
      <c r="C100" s="6" t="s">
        <v>324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</row>
    <row r="101" spans="2:11" ht="12.75">
      <c r="B101" s="5" t="s">
        <v>325</v>
      </c>
      <c r="C101" s="6" t="s">
        <v>6</v>
      </c>
      <c r="D101" s="4">
        <v>0</v>
      </c>
      <c r="E101" s="4">
        <v>0</v>
      </c>
      <c r="F101" s="4">
        <v>101919070.7</v>
      </c>
      <c r="G101" s="4">
        <v>160800000</v>
      </c>
      <c r="H101" s="4">
        <v>86571911.82</v>
      </c>
      <c r="I101" s="4">
        <v>25</v>
      </c>
      <c r="J101" s="4">
        <v>0</v>
      </c>
      <c r="K101" s="4">
        <v>349291007.52</v>
      </c>
    </row>
    <row r="102" spans="2:11" ht="12.75">
      <c r="B102" s="5" t="s">
        <v>326</v>
      </c>
      <c r="C102" s="5" t="s">
        <v>302</v>
      </c>
      <c r="D102" s="4">
        <v>0</v>
      </c>
      <c r="E102" s="4">
        <v>0</v>
      </c>
      <c r="F102" s="4">
        <v>0</v>
      </c>
      <c r="G102" s="4">
        <v>0</v>
      </c>
      <c r="H102" s="4">
        <v>1827800</v>
      </c>
      <c r="I102" s="4">
        <v>16283540</v>
      </c>
      <c r="J102" s="4">
        <v>0</v>
      </c>
      <c r="K102" s="4">
        <v>18111340</v>
      </c>
    </row>
    <row r="103" spans="2:11" ht="12.75">
      <c r="B103" s="5" t="s">
        <v>327</v>
      </c>
      <c r="C103" s="5" t="s">
        <v>328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</row>
    <row r="104" spans="2:11" ht="12.75">
      <c r="B104" s="5" t="s">
        <v>329</v>
      </c>
      <c r="C104" s="5" t="s">
        <v>330</v>
      </c>
      <c r="D104" s="4">
        <v>0</v>
      </c>
      <c r="E104" s="4">
        <v>0</v>
      </c>
      <c r="F104" s="4">
        <v>0</v>
      </c>
      <c r="G104" s="4">
        <v>0</v>
      </c>
      <c r="H104" s="4">
        <v>1827800</v>
      </c>
      <c r="I104" s="4">
        <v>16283540</v>
      </c>
      <c r="J104" s="4">
        <v>0</v>
      </c>
      <c r="K104" s="4">
        <v>18111340</v>
      </c>
    </row>
    <row r="105" spans="2:11" ht="12.75">
      <c r="B105" s="5" t="s">
        <v>331</v>
      </c>
      <c r="C105" s="5" t="s">
        <v>332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</row>
    <row r="106" spans="2:11" ht="12.75">
      <c r="B106" s="5" t="s">
        <v>333</v>
      </c>
      <c r="C106" s="5" t="s">
        <v>334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</row>
    <row r="107" spans="2:11" ht="12.75">
      <c r="B107" s="5" t="s">
        <v>335</v>
      </c>
      <c r="C107" s="5" t="s">
        <v>303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</row>
    <row r="108" spans="2:11" ht="12.75">
      <c r="B108" s="5" t="s">
        <v>336</v>
      </c>
      <c r="C108" s="5" t="s">
        <v>337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</row>
    <row r="109" spans="2:11" ht="12.75">
      <c r="B109" s="5" t="s">
        <v>338</v>
      </c>
      <c r="C109" s="5" t="s">
        <v>339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</row>
    <row r="110" spans="2:11" ht="12.75">
      <c r="B110" s="5" t="s">
        <v>340</v>
      </c>
      <c r="C110" s="5" t="s">
        <v>341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</row>
    <row r="111" spans="2:11" ht="12.75">
      <c r="B111" s="5" t="s">
        <v>342</v>
      </c>
      <c r="C111" s="5"/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</row>
    <row r="112" spans="2:11" ht="12.75">
      <c r="B112" s="5" t="s">
        <v>343</v>
      </c>
      <c r="C112" s="5" t="s">
        <v>344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</row>
    <row r="113" spans="2:11" ht="26.25">
      <c r="B113" s="5" t="s">
        <v>345</v>
      </c>
      <c r="C113" s="5" t="s">
        <v>346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</row>
    <row r="114" spans="2:11" ht="12.75">
      <c r="B114" s="5" t="s">
        <v>347</v>
      </c>
      <c r="C114" s="6" t="s">
        <v>7</v>
      </c>
      <c r="D114" s="4">
        <v>0</v>
      </c>
      <c r="E114" s="4">
        <v>0</v>
      </c>
      <c r="F114" s="4">
        <f>+F101</f>
        <v>101919070.7</v>
      </c>
      <c r="G114" s="4">
        <f>+G101</f>
        <v>160800000</v>
      </c>
      <c r="H114" s="4">
        <v>88399711.82</v>
      </c>
      <c r="I114" s="4">
        <v>16283565</v>
      </c>
      <c r="J114" s="4">
        <v>0</v>
      </c>
      <c r="K114" s="4">
        <v>367402347.52</v>
      </c>
    </row>
    <row r="115" spans="2:11" ht="12.75">
      <c r="B115" s="5" t="s">
        <v>117</v>
      </c>
      <c r="C115" s="6" t="s">
        <v>348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</row>
    <row r="116" spans="2:11" ht="12.75">
      <c r="B116" s="5" t="s">
        <v>349</v>
      </c>
      <c r="C116" s="5" t="s">
        <v>6</v>
      </c>
      <c r="D116" s="4">
        <v>0</v>
      </c>
      <c r="E116" s="4">
        <v>0</v>
      </c>
      <c r="F116" s="4">
        <v>9410373.61</v>
      </c>
      <c r="G116" s="4">
        <v>85403162.31</v>
      </c>
      <c r="H116" s="4">
        <v>37849113.32</v>
      </c>
      <c r="I116" s="4">
        <v>0</v>
      </c>
      <c r="J116" s="4">
        <v>0</v>
      </c>
      <c r="K116" s="4">
        <v>132662649.24</v>
      </c>
    </row>
    <row r="117" spans="2:11" ht="12.75">
      <c r="B117" s="5" t="s">
        <v>161</v>
      </c>
      <c r="C117" s="5" t="s">
        <v>302</v>
      </c>
      <c r="D117" s="4">
        <v>0</v>
      </c>
      <c r="E117" s="4">
        <v>0</v>
      </c>
      <c r="F117" s="4">
        <f>+F118</f>
        <v>10223343.4</v>
      </c>
      <c r="G117" s="4">
        <f>+G118</f>
        <v>16071190.9</v>
      </c>
      <c r="H117" s="4">
        <v>8755191.91</v>
      </c>
      <c r="I117" s="4">
        <v>6816364.2</v>
      </c>
      <c r="J117" s="4">
        <v>0</v>
      </c>
      <c r="K117" s="4">
        <v>41866090.41</v>
      </c>
    </row>
    <row r="118" spans="2:11" ht="12.75">
      <c r="B118" s="5" t="s">
        <v>350</v>
      </c>
      <c r="C118" s="5" t="s">
        <v>351</v>
      </c>
      <c r="D118" s="4">
        <v>0</v>
      </c>
      <c r="E118" s="4">
        <v>0</v>
      </c>
      <c r="F118" s="4">
        <v>10223343.4</v>
      </c>
      <c r="G118" s="4">
        <v>16071190.9</v>
      </c>
      <c r="H118" s="4">
        <v>8755191.91</v>
      </c>
      <c r="I118" s="4">
        <v>6816364.2</v>
      </c>
      <c r="J118" s="4">
        <v>0</v>
      </c>
      <c r="K118" s="4">
        <v>41866090.41</v>
      </c>
    </row>
    <row r="119" spans="2:11" ht="12.75">
      <c r="B119" s="5" t="s">
        <v>352</v>
      </c>
      <c r="C119" s="5" t="s">
        <v>353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</row>
    <row r="120" spans="2:11" ht="12.75">
      <c r="B120" s="5" t="s">
        <v>354</v>
      </c>
      <c r="C120" s="5" t="s">
        <v>355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</row>
    <row r="121" spans="2:11" ht="12.75">
      <c r="B121" s="5" t="s">
        <v>356</v>
      </c>
      <c r="C121" s="5" t="s">
        <v>303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</row>
    <row r="122" spans="2:11" ht="12.75">
      <c r="B122" s="5" t="s">
        <v>357</v>
      </c>
      <c r="C122" s="5" t="s">
        <v>358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</row>
    <row r="123" spans="2:11" ht="12.75">
      <c r="B123" s="5" t="s">
        <v>359</v>
      </c>
      <c r="C123" s="5" t="s">
        <v>360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</row>
    <row r="124" spans="2:11" ht="12.75">
      <c r="B124" s="5" t="s">
        <v>361</v>
      </c>
      <c r="C124" s="5" t="s">
        <v>362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</row>
    <row r="125" spans="2:11" ht="12.75">
      <c r="B125" s="5" t="s">
        <v>363</v>
      </c>
      <c r="C125" s="5" t="s">
        <v>7</v>
      </c>
      <c r="D125" s="4">
        <v>0</v>
      </c>
      <c r="E125" s="4">
        <v>0</v>
      </c>
      <c r="F125" s="4">
        <v>19633717.01</v>
      </c>
      <c r="G125" s="4">
        <v>101474353.21</v>
      </c>
      <c r="H125" s="4">
        <v>46604305.23</v>
      </c>
      <c r="I125" s="4">
        <v>6816364.2</v>
      </c>
      <c r="J125" s="4">
        <v>0</v>
      </c>
      <c r="K125" s="4">
        <v>174528739.65</v>
      </c>
    </row>
    <row r="126" spans="2:11" ht="12.75">
      <c r="B126" s="5" t="s">
        <v>12</v>
      </c>
      <c r="C126" s="6" t="s">
        <v>364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</row>
    <row r="127" spans="2:11" ht="12.75">
      <c r="B127" s="5" t="s">
        <v>365</v>
      </c>
      <c r="C127" s="5" t="s">
        <v>6</v>
      </c>
      <c r="D127" s="4">
        <v>0</v>
      </c>
      <c r="E127" s="4">
        <v>0</v>
      </c>
      <c r="F127" s="4">
        <v>92508697.09</v>
      </c>
      <c r="G127" s="4">
        <v>75396837.69</v>
      </c>
      <c r="H127" s="4">
        <v>48722798.5</v>
      </c>
      <c r="I127" s="4">
        <v>25</v>
      </c>
      <c r="J127" s="4">
        <v>0</v>
      </c>
      <c r="K127" s="4">
        <v>216628358.28</v>
      </c>
    </row>
    <row r="128" spans="2:11" ht="12.75">
      <c r="B128" s="5" t="s">
        <v>366</v>
      </c>
      <c r="C128" s="5" t="s">
        <v>7</v>
      </c>
      <c r="D128" s="4">
        <v>0</v>
      </c>
      <c r="E128" s="4">
        <v>0</v>
      </c>
      <c r="F128" s="4">
        <v>82285353.69</v>
      </c>
      <c r="G128" s="4">
        <v>59325646.79</v>
      </c>
      <c r="H128" s="4">
        <v>41795406.59</v>
      </c>
      <c r="I128" s="4">
        <v>9467200.8</v>
      </c>
      <c r="J128" s="4">
        <v>0</v>
      </c>
      <c r="K128" s="4">
        <v>192873607.87</v>
      </c>
    </row>
    <row r="129" ht="12.75">
      <c r="B129" s="1" t="s">
        <v>272</v>
      </c>
    </row>
    <row r="130" ht="12.75">
      <c r="B130" s="3" t="s">
        <v>64</v>
      </c>
    </row>
    <row r="131" spans="1:120" ht="12.75"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</row>
    <row r="132" ht="39">
      <c r="E132" s="3" t="s">
        <v>65</v>
      </c>
    </row>
    <row r="133" ht="39">
      <c r="E133" s="3" t="s">
        <v>66</v>
      </c>
    </row>
    <row r="134" ht="12.75">
      <c r="A134" s="1" t="s">
        <v>1</v>
      </c>
    </row>
    <row r="135" ht="12.75">
      <c r="B135" s="1" t="s">
        <v>367</v>
      </c>
    </row>
    <row r="136" ht="12.75">
      <c r="G136" s="3" t="s">
        <v>3</v>
      </c>
    </row>
    <row r="137" spans="2:7" ht="26.25">
      <c r="B137" s="2" t="s">
        <v>4</v>
      </c>
      <c r="C137" s="2" t="s">
        <v>5</v>
      </c>
      <c r="D137" s="2" t="s">
        <v>368</v>
      </c>
      <c r="E137" s="2" t="s">
        <v>369</v>
      </c>
      <c r="F137" s="2" t="s">
        <v>370</v>
      </c>
      <c r="G137" s="2" t="s">
        <v>371</v>
      </c>
    </row>
    <row r="138" spans="2:7" ht="12.75">
      <c r="B138" s="5" t="s">
        <v>68</v>
      </c>
      <c r="C138" s="5" t="s">
        <v>64</v>
      </c>
      <c r="D138" s="4" t="s">
        <v>64</v>
      </c>
      <c r="E138" s="4" t="s">
        <v>64</v>
      </c>
      <c r="F138" s="4" t="s">
        <v>64</v>
      </c>
      <c r="G138" s="4" t="s">
        <v>64</v>
      </c>
    </row>
    <row r="139" spans="2:7" ht="12.75">
      <c r="B139" s="5" t="s">
        <v>117</v>
      </c>
      <c r="C139" s="6" t="s">
        <v>271</v>
      </c>
      <c r="D139" s="4" t="s">
        <v>64</v>
      </c>
      <c r="E139" s="4" t="s">
        <v>64</v>
      </c>
      <c r="F139" s="4" t="s">
        <v>64</v>
      </c>
      <c r="G139" s="4" t="s">
        <v>64</v>
      </c>
    </row>
    <row r="140" ht="12.75">
      <c r="B140" s="1" t="s">
        <v>272</v>
      </c>
    </row>
    <row r="141" ht="12.75">
      <c r="B141" s="3" t="s">
        <v>64</v>
      </c>
    </row>
    <row r="142" spans="1:120" ht="12.75"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</row>
    <row r="143" ht="39">
      <c r="E143" s="3" t="s">
        <v>65</v>
      </c>
    </row>
    <row r="144" ht="39">
      <c r="E144" s="3" t="s">
        <v>66</v>
      </c>
    </row>
    <row r="145" ht="12.75">
      <c r="A145" s="1" t="s">
        <v>1</v>
      </c>
    </row>
    <row r="146" ht="12.75">
      <c r="B146" s="1" t="s">
        <v>372</v>
      </c>
    </row>
    <row r="147" ht="12.75">
      <c r="K147" s="3" t="s">
        <v>3</v>
      </c>
    </row>
    <row r="148" spans="2:11" ht="39">
      <c r="B148" s="2" t="s">
        <v>4</v>
      </c>
      <c r="C148" s="2" t="s">
        <v>5</v>
      </c>
      <c r="D148" s="2" t="s">
        <v>373</v>
      </c>
      <c r="E148" s="2" t="s">
        <v>374</v>
      </c>
      <c r="F148" s="2" t="s">
        <v>375</v>
      </c>
      <c r="G148" s="2" t="s">
        <v>376</v>
      </c>
      <c r="H148" s="2" t="s">
        <v>377</v>
      </c>
      <c r="I148" s="2" t="s">
        <v>378</v>
      </c>
      <c r="J148" s="2" t="s">
        <v>379</v>
      </c>
      <c r="K148" s="2" t="s">
        <v>271</v>
      </c>
    </row>
    <row r="149" spans="2:11" ht="12.75">
      <c r="B149" s="5" t="s">
        <v>68</v>
      </c>
      <c r="C149" s="6" t="s">
        <v>380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</row>
    <row r="150" spans="2:11" ht="12.75">
      <c r="B150" s="5" t="s">
        <v>325</v>
      </c>
      <c r="C150" s="5" t="s">
        <v>6</v>
      </c>
      <c r="D150" s="4">
        <v>0</v>
      </c>
      <c r="E150" s="4">
        <v>8025620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8025620</v>
      </c>
    </row>
    <row r="151" spans="2:11" ht="12.75">
      <c r="B151" s="5" t="s">
        <v>326</v>
      </c>
      <c r="C151" s="5" t="s">
        <v>302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</row>
    <row r="152" spans="2:11" ht="12.75">
      <c r="B152" s="5" t="s">
        <v>327</v>
      </c>
      <c r="C152" s="5" t="s">
        <v>328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</row>
    <row r="153" spans="2:11" ht="12.75">
      <c r="B153" s="5" t="s">
        <v>329</v>
      </c>
      <c r="C153" s="5" t="s">
        <v>330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</row>
    <row r="154" spans="2:11" ht="12.75">
      <c r="B154" s="5" t="s">
        <v>331</v>
      </c>
      <c r="C154" s="5" t="s">
        <v>332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</row>
    <row r="155" spans="2:11" ht="12.75">
      <c r="B155" s="5" t="s">
        <v>333</v>
      </c>
      <c r="C155" s="5" t="s">
        <v>334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</row>
    <row r="156" spans="2:11" ht="12.75">
      <c r="B156" s="5" t="s">
        <v>335</v>
      </c>
      <c r="C156" s="5" t="s">
        <v>303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</row>
    <row r="157" spans="2:11" ht="12.75">
      <c r="B157" s="5" t="s">
        <v>336</v>
      </c>
      <c r="C157" s="5" t="s">
        <v>381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</row>
    <row r="158" spans="2:11" ht="12.75">
      <c r="B158" s="5" t="s">
        <v>338</v>
      </c>
      <c r="C158" s="5" t="s">
        <v>382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</row>
    <row r="159" spans="2:11" ht="12.75">
      <c r="B159" s="5" t="s">
        <v>340</v>
      </c>
      <c r="C159" s="5" t="s">
        <v>383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</row>
    <row r="160" spans="2:11" ht="12.75">
      <c r="B160" s="5" t="s">
        <v>343</v>
      </c>
      <c r="C160" s="5" t="s">
        <v>7</v>
      </c>
      <c r="D160" s="4">
        <v>0</v>
      </c>
      <c r="E160" s="4">
        <v>8025620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8025620</v>
      </c>
    </row>
    <row r="161" spans="2:11" ht="12.75">
      <c r="B161" s="5" t="s">
        <v>117</v>
      </c>
      <c r="C161" s="6" t="s">
        <v>384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</row>
    <row r="162" spans="2:11" ht="12.75">
      <c r="B162" s="5" t="s">
        <v>349</v>
      </c>
      <c r="C162" s="5" t="s">
        <v>6</v>
      </c>
      <c r="D162" s="4">
        <v>0</v>
      </c>
      <c r="E162" s="4">
        <v>4324589.69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4324589.69</v>
      </c>
    </row>
    <row r="163" spans="2:11" ht="12.75">
      <c r="B163" s="5" t="s">
        <v>161</v>
      </c>
      <c r="C163" s="5" t="s">
        <v>302</v>
      </c>
      <c r="D163" s="4">
        <v>0</v>
      </c>
      <c r="E163" s="4">
        <v>1266050.65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1266050.65</v>
      </c>
    </row>
    <row r="164" spans="2:11" ht="12.75">
      <c r="B164" s="5" t="s">
        <v>350</v>
      </c>
      <c r="C164" s="5" t="s">
        <v>385</v>
      </c>
      <c r="D164" s="4">
        <v>0</v>
      </c>
      <c r="E164" s="4">
        <v>1266050.65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1266050.65</v>
      </c>
    </row>
    <row r="165" spans="2:11" ht="12.75">
      <c r="B165" s="5" t="s">
        <v>352</v>
      </c>
      <c r="C165" s="5" t="s">
        <v>353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</row>
    <row r="166" spans="2:11" ht="12.75">
      <c r="B166" s="5" t="s">
        <v>354</v>
      </c>
      <c r="C166" s="5" t="s">
        <v>386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</row>
    <row r="167" spans="2:11" ht="12.75">
      <c r="B167" s="5" t="s">
        <v>356</v>
      </c>
      <c r="C167" s="5" t="s">
        <v>277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</row>
    <row r="168" spans="2:11" ht="26.25">
      <c r="B168" s="5" t="s">
        <v>357</v>
      </c>
      <c r="C168" s="5" t="s">
        <v>387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</row>
    <row r="169" spans="2:11" ht="12.75">
      <c r="B169" s="5" t="s">
        <v>359</v>
      </c>
      <c r="C169" s="5" t="s">
        <v>360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</row>
    <row r="170" spans="2:11" ht="12.75">
      <c r="B170" s="5" t="s">
        <v>361</v>
      </c>
      <c r="C170" s="5" t="s">
        <v>362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</row>
    <row r="171" spans="2:11" ht="12.75">
      <c r="B171" s="5" t="s">
        <v>363</v>
      </c>
      <c r="C171" s="5" t="s">
        <v>7</v>
      </c>
      <c r="D171" s="4">
        <v>0</v>
      </c>
      <c r="E171" s="4">
        <v>5590640.34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5590640.34</v>
      </c>
    </row>
    <row r="172" spans="2:11" ht="12.75">
      <c r="B172" s="5" t="s">
        <v>12</v>
      </c>
      <c r="C172" s="6" t="s">
        <v>364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</row>
    <row r="173" spans="2:11" ht="12.75">
      <c r="B173" s="5" t="s">
        <v>365</v>
      </c>
      <c r="C173" s="5" t="s">
        <v>6</v>
      </c>
      <c r="D173" s="4">
        <v>0</v>
      </c>
      <c r="E173" s="4">
        <v>3701030.31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3701030.31</v>
      </c>
    </row>
    <row r="174" spans="2:11" ht="12.75">
      <c r="B174" s="5" t="s">
        <v>366</v>
      </c>
      <c r="C174" s="5" t="s">
        <v>7</v>
      </c>
      <c r="D174" s="4">
        <v>0</v>
      </c>
      <c r="E174" s="4">
        <v>2434979.66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2434979.66</v>
      </c>
    </row>
    <row r="175" ht="12.75">
      <c r="B175" s="1" t="s">
        <v>272</v>
      </c>
    </row>
    <row r="176" ht="12.75">
      <c r="B176" s="3" t="s">
        <v>64</v>
      </c>
    </row>
    <row r="177" spans="1:120" ht="12.75"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</row>
    <row r="178" ht="39">
      <c r="E178" s="3" t="s">
        <v>65</v>
      </c>
    </row>
    <row r="179" ht="39">
      <c r="E179" s="3" t="s">
        <v>66</v>
      </c>
    </row>
    <row r="180" ht="12.75">
      <c r="A180" s="1" t="s">
        <v>1</v>
      </c>
    </row>
    <row r="181" ht="12.75">
      <c r="B181" s="1" t="s">
        <v>388</v>
      </c>
    </row>
    <row r="182" ht="12.75">
      <c r="I182" s="3" t="s">
        <v>3</v>
      </c>
    </row>
    <row r="183" spans="2:9" ht="12.75">
      <c r="B183" s="2" t="s">
        <v>4</v>
      </c>
      <c r="C183" s="2" t="s">
        <v>5</v>
      </c>
      <c r="D183" s="2" t="s">
        <v>389</v>
      </c>
      <c r="E183" s="2" t="s">
        <v>390</v>
      </c>
      <c r="F183" s="2" t="s">
        <v>391</v>
      </c>
      <c r="G183" s="2" t="s">
        <v>392</v>
      </c>
      <c r="H183" s="2" t="s">
        <v>391</v>
      </c>
      <c r="I183" s="2" t="s">
        <v>392</v>
      </c>
    </row>
    <row r="184" spans="2:9" ht="12.75">
      <c r="B184" s="5" t="s">
        <v>68</v>
      </c>
      <c r="C184" s="5"/>
      <c r="D184" s="4" t="s">
        <v>393</v>
      </c>
      <c r="E184" s="4" t="s">
        <v>64</v>
      </c>
      <c r="F184" s="4" t="s">
        <v>393</v>
      </c>
      <c r="G184" s="4" t="s">
        <v>393</v>
      </c>
      <c r="H184" s="4" t="s">
        <v>393</v>
      </c>
      <c r="I184" s="4" t="s">
        <v>393</v>
      </c>
    </row>
    <row r="185" spans="2:9" ht="12.75">
      <c r="B185" s="5" t="s">
        <v>117</v>
      </c>
      <c r="C185" s="6" t="s">
        <v>271</v>
      </c>
      <c r="D185" s="4" t="s">
        <v>393</v>
      </c>
      <c r="E185" s="4" t="s">
        <v>64</v>
      </c>
      <c r="F185" s="4" t="s">
        <v>393</v>
      </c>
      <c r="G185" s="4" t="s">
        <v>393</v>
      </c>
      <c r="H185" s="4" t="s">
        <v>393</v>
      </c>
      <c r="I185" s="4" t="s">
        <v>393</v>
      </c>
    </row>
    <row r="186" ht="12.75">
      <c r="B186" s="1" t="s">
        <v>272</v>
      </c>
    </row>
    <row r="187" ht="12.75">
      <c r="B187" s="3" t="s">
        <v>64</v>
      </c>
    </row>
    <row r="188" spans="1:120" ht="12.75"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</row>
    <row r="189" ht="39">
      <c r="E189" s="3" t="s">
        <v>65</v>
      </c>
    </row>
    <row r="190" ht="39">
      <c r="E190" s="3" t="s">
        <v>66</v>
      </c>
    </row>
    <row r="191" ht="12.75">
      <c r="A191" s="1" t="s">
        <v>1</v>
      </c>
    </row>
    <row r="192" ht="12.75">
      <c r="B192" s="1" t="s">
        <v>394</v>
      </c>
    </row>
    <row r="193" ht="12.75">
      <c r="G193" s="3" t="s">
        <v>3</v>
      </c>
    </row>
    <row r="194" spans="2:7" ht="26.25">
      <c r="B194" s="2" t="s">
        <v>4</v>
      </c>
      <c r="C194" s="2" t="s">
        <v>5</v>
      </c>
      <c r="D194" s="2" t="s">
        <v>395</v>
      </c>
      <c r="E194" s="2" t="s">
        <v>396</v>
      </c>
      <c r="F194" s="2" t="s">
        <v>395</v>
      </c>
      <c r="G194" s="2" t="s">
        <v>396</v>
      </c>
    </row>
    <row r="195" spans="2:7" ht="12.75">
      <c r="B195" s="5" t="s">
        <v>68</v>
      </c>
      <c r="C195" s="5"/>
      <c r="D195" s="4" t="s">
        <v>393</v>
      </c>
      <c r="E195" s="4" t="s">
        <v>393</v>
      </c>
      <c r="F195" s="4" t="s">
        <v>393</v>
      </c>
      <c r="G195" s="4" t="s">
        <v>393</v>
      </c>
    </row>
    <row r="196" spans="2:7" ht="12.75">
      <c r="B196" s="5" t="s">
        <v>64</v>
      </c>
      <c r="C196" s="6" t="s">
        <v>271</v>
      </c>
      <c r="D196" s="4" t="s">
        <v>393</v>
      </c>
      <c r="E196" s="4" t="s">
        <v>393</v>
      </c>
      <c r="F196" s="4" t="s">
        <v>393</v>
      </c>
      <c r="G196" s="4" t="s">
        <v>393</v>
      </c>
    </row>
    <row r="197" spans="1:120" ht="12.75"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</row>
    <row r="198" ht="39">
      <c r="E198" s="3" t="s">
        <v>65</v>
      </c>
    </row>
    <row r="199" ht="39">
      <c r="E199" s="3" t="s">
        <v>66</v>
      </c>
    </row>
    <row r="200" ht="12.75">
      <c r="A200" s="1" t="s">
        <v>1</v>
      </c>
    </row>
    <row r="201" ht="12.75">
      <c r="B201" s="1" t="s">
        <v>397</v>
      </c>
    </row>
    <row r="202" ht="12.75">
      <c r="E202" s="3" t="s">
        <v>3</v>
      </c>
    </row>
    <row r="203" spans="2:5" ht="12.75">
      <c r="B203" s="2" t="s">
        <v>4</v>
      </c>
      <c r="C203" s="2" t="s">
        <v>5</v>
      </c>
      <c r="D203" s="2" t="s">
        <v>7</v>
      </c>
      <c r="E203" s="2" t="s">
        <v>7</v>
      </c>
    </row>
    <row r="204" spans="2:5" ht="12.75">
      <c r="B204" s="5" t="s">
        <v>68</v>
      </c>
      <c r="C204" s="5"/>
      <c r="D204" s="4">
        <v>0</v>
      </c>
      <c r="E204" s="4">
        <v>0</v>
      </c>
    </row>
    <row r="205" spans="2:5" ht="12.75">
      <c r="B205" s="5" t="s">
        <v>64</v>
      </c>
      <c r="C205" s="6" t="s">
        <v>271</v>
      </c>
      <c r="D205" s="4">
        <v>0</v>
      </c>
      <c r="E205" s="4">
        <v>0</v>
      </c>
    </row>
    <row r="206" ht="12.75">
      <c r="B206" s="1" t="s">
        <v>272</v>
      </c>
    </row>
    <row r="207" ht="12.75">
      <c r="B207" s="3" t="s">
        <v>64</v>
      </c>
    </row>
    <row r="208" spans="1:120" ht="12.75"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</row>
    <row r="209" ht="39">
      <c r="E209" s="3" t="s">
        <v>65</v>
      </c>
    </row>
    <row r="210" ht="39">
      <c r="E210" s="3" t="s">
        <v>66</v>
      </c>
    </row>
    <row r="211" ht="12.75">
      <c r="A211" s="1" t="s">
        <v>1</v>
      </c>
    </row>
    <row r="212" ht="12.75">
      <c r="B212" s="1" t="s">
        <v>398</v>
      </c>
    </row>
    <row r="213" ht="12.75">
      <c r="E213" s="3" t="s">
        <v>3</v>
      </c>
    </row>
    <row r="214" spans="2:5" ht="12.75">
      <c r="B214" s="2" t="s">
        <v>4</v>
      </c>
      <c r="C214" s="2" t="s">
        <v>5</v>
      </c>
      <c r="D214" s="2" t="s">
        <v>7</v>
      </c>
      <c r="E214" s="2" t="s">
        <v>7</v>
      </c>
    </row>
    <row r="215" spans="2:5" ht="12.75">
      <c r="B215" s="5" t="s">
        <v>8</v>
      </c>
      <c r="C215" s="5" t="s">
        <v>399</v>
      </c>
      <c r="D215" s="4">
        <v>2121807.1</v>
      </c>
      <c r="E215" s="4">
        <v>22099769.71</v>
      </c>
    </row>
    <row r="216" spans="2:5" ht="12.75">
      <c r="B216" s="5" t="s">
        <v>10</v>
      </c>
      <c r="C216" s="5" t="s">
        <v>400</v>
      </c>
      <c r="D216" s="4">
        <v>0</v>
      </c>
      <c r="E216" s="4">
        <v>0</v>
      </c>
    </row>
    <row r="217" spans="2:5" ht="12.75">
      <c r="B217" s="5" t="s">
        <v>401</v>
      </c>
      <c r="C217" s="5"/>
      <c r="D217" s="4">
        <v>0</v>
      </c>
      <c r="E217" s="4">
        <v>0</v>
      </c>
    </row>
    <row r="218" spans="2:5" ht="12.75">
      <c r="B218" s="5" t="s">
        <v>64</v>
      </c>
      <c r="C218" s="6" t="s">
        <v>271</v>
      </c>
      <c r="D218" s="4">
        <v>2121807.1</v>
      </c>
      <c r="E218" s="4">
        <v>22099769.71</v>
      </c>
    </row>
    <row r="219" spans="1:120" ht="12.75"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</row>
    <row r="220" ht="39">
      <c r="E220" s="3" t="s">
        <v>65</v>
      </c>
    </row>
    <row r="221" ht="39">
      <c r="E221" s="3" t="s">
        <v>66</v>
      </c>
    </row>
    <row r="222" ht="12.75">
      <c r="A222" s="1" t="s">
        <v>1</v>
      </c>
    </row>
    <row r="223" ht="12.75">
      <c r="B223" s="1" t="s">
        <v>402</v>
      </c>
    </row>
    <row r="224" ht="12.75">
      <c r="E224" s="3" t="s">
        <v>3</v>
      </c>
    </row>
    <row r="225" spans="2:5" ht="12.75">
      <c r="B225" s="2" t="s">
        <v>4</v>
      </c>
      <c r="C225" s="2" t="s">
        <v>5</v>
      </c>
      <c r="D225" s="2" t="s">
        <v>7</v>
      </c>
      <c r="E225" s="2" t="s">
        <v>7</v>
      </c>
    </row>
    <row r="226" spans="2:5" ht="12.75">
      <c r="B226" s="5" t="s">
        <v>8</v>
      </c>
      <c r="C226" s="5" t="s">
        <v>403</v>
      </c>
      <c r="D226" s="4">
        <v>0</v>
      </c>
      <c r="E226" s="4">
        <v>24489607.29</v>
      </c>
    </row>
    <row r="227" spans="2:5" ht="12.75">
      <c r="B227" s="5" t="s">
        <v>10</v>
      </c>
      <c r="C227" s="5" t="s">
        <v>404</v>
      </c>
      <c r="D227" s="4">
        <v>1919766.55</v>
      </c>
      <c r="E227" s="4">
        <v>0</v>
      </c>
    </row>
    <row r="228" spans="2:5" ht="12.75">
      <c r="B228" s="5" t="s">
        <v>401</v>
      </c>
      <c r="C228" s="5" t="s">
        <v>405</v>
      </c>
      <c r="D228" s="4">
        <v>8901587.82</v>
      </c>
      <c r="E228" s="4">
        <v>13572080.9</v>
      </c>
    </row>
    <row r="229" spans="2:5" ht="12.75">
      <c r="B229" s="5" t="s">
        <v>14</v>
      </c>
      <c r="C229" s="5" t="s">
        <v>406</v>
      </c>
      <c r="D229" s="4">
        <v>0</v>
      </c>
      <c r="E229" s="4">
        <v>0</v>
      </c>
    </row>
    <row r="230" spans="2:5" ht="12.75">
      <c r="B230" s="5" t="s">
        <v>16</v>
      </c>
      <c r="C230" s="5" t="s">
        <v>407</v>
      </c>
      <c r="D230" s="4">
        <v>0</v>
      </c>
      <c r="E230" s="4">
        <v>0</v>
      </c>
    </row>
    <row r="231" spans="2:5" ht="12.75">
      <c r="B231" s="5" t="s">
        <v>18</v>
      </c>
      <c r="C231" s="5"/>
      <c r="D231" s="4">
        <v>0</v>
      </c>
      <c r="E231" s="4">
        <v>0</v>
      </c>
    </row>
    <row r="232" spans="2:5" ht="12.75">
      <c r="B232" s="5" t="s">
        <v>64</v>
      </c>
      <c r="C232" s="6" t="s">
        <v>271</v>
      </c>
      <c r="D232" s="4">
        <v>10821354.37</v>
      </c>
      <c r="E232" s="4">
        <v>38061688.19</v>
      </c>
    </row>
    <row r="233" spans="1:120" ht="12.75"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</row>
    <row r="234" ht="39">
      <c r="E234" s="3" t="s">
        <v>65</v>
      </c>
    </row>
    <row r="235" ht="39">
      <c r="E235" s="3" t="s">
        <v>66</v>
      </c>
    </row>
    <row r="236" ht="12.75">
      <c r="A236" s="1" t="s">
        <v>1</v>
      </c>
    </row>
    <row r="237" ht="12.75">
      <c r="B237" s="1" t="s">
        <v>408</v>
      </c>
    </row>
    <row r="238" ht="12.75">
      <c r="G238" s="3" t="s">
        <v>3</v>
      </c>
    </row>
    <row r="239" spans="2:7" ht="12.75">
      <c r="B239" s="2" t="s">
        <v>4</v>
      </c>
      <c r="C239" s="2" t="s">
        <v>5</v>
      </c>
      <c r="D239" s="2" t="s">
        <v>409</v>
      </c>
      <c r="E239" s="2" t="s">
        <v>410</v>
      </c>
      <c r="F239" s="2" t="s">
        <v>409</v>
      </c>
      <c r="G239" s="2" t="s">
        <v>410</v>
      </c>
    </row>
    <row r="240" spans="2:7" ht="12.75">
      <c r="B240" s="5" t="s">
        <v>8</v>
      </c>
      <c r="C240" s="5" t="s">
        <v>399</v>
      </c>
      <c r="D240" s="4">
        <v>0</v>
      </c>
      <c r="E240" s="4">
        <v>0</v>
      </c>
      <c r="F240" s="4">
        <v>0</v>
      </c>
      <c r="G240" s="4">
        <v>0</v>
      </c>
    </row>
    <row r="241" spans="2:7" ht="12.75">
      <c r="B241" s="5" t="s">
        <v>10</v>
      </c>
      <c r="C241" s="5" t="s">
        <v>400</v>
      </c>
      <c r="D241" s="4">
        <v>0</v>
      </c>
      <c r="E241" s="4">
        <v>0</v>
      </c>
      <c r="F241" s="4">
        <v>0</v>
      </c>
      <c r="G241" s="4">
        <v>0</v>
      </c>
    </row>
    <row r="242" spans="2:7" ht="12.75">
      <c r="B242" s="5" t="s">
        <v>401</v>
      </c>
      <c r="C242" s="5"/>
      <c r="D242" s="4">
        <v>0</v>
      </c>
      <c r="E242" s="4">
        <v>0</v>
      </c>
      <c r="F242" s="4">
        <v>0</v>
      </c>
      <c r="G242" s="4">
        <v>0</v>
      </c>
    </row>
    <row r="243" spans="2:7" ht="12.75">
      <c r="B243" s="5" t="s">
        <v>64</v>
      </c>
      <c r="C243" s="6" t="s">
        <v>271</v>
      </c>
      <c r="D243" s="4">
        <v>0</v>
      </c>
      <c r="E243" s="4">
        <v>0</v>
      </c>
      <c r="F243" s="4">
        <v>0</v>
      </c>
      <c r="G243" s="4">
        <v>0</v>
      </c>
    </row>
    <row r="244" spans="1:120" ht="12.75"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</row>
    <row r="245" ht="39">
      <c r="E245" s="3" t="s">
        <v>65</v>
      </c>
    </row>
    <row r="246" ht="39">
      <c r="E246" s="3" t="s">
        <v>66</v>
      </c>
    </row>
    <row r="247" ht="12.75">
      <c r="A247" s="1" t="s">
        <v>1</v>
      </c>
    </row>
    <row r="248" ht="12.75">
      <c r="B248" s="1" t="s">
        <v>411</v>
      </c>
    </row>
    <row r="249" ht="12.75">
      <c r="H249" s="3" t="s">
        <v>3</v>
      </c>
    </row>
    <row r="250" spans="2:8" ht="39">
      <c r="B250" s="2" t="s">
        <v>4</v>
      </c>
      <c r="C250" s="2" t="s">
        <v>5</v>
      </c>
      <c r="D250" s="2" t="s">
        <v>7</v>
      </c>
      <c r="E250" s="2" t="s">
        <v>276</v>
      </c>
      <c r="F250" s="2" t="s">
        <v>412</v>
      </c>
      <c r="G250" s="2" t="s">
        <v>413</v>
      </c>
      <c r="H250" s="2" t="s">
        <v>7</v>
      </c>
    </row>
    <row r="251" spans="2:8" ht="12.75">
      <c r="B251" s="5" t="s">
        <v>8</v>
      </c>
      <c r="C251" s="5" t="s">
        <v>414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2:8" ht="12.75">
      <c r="B252" s="5" t="s">
        <v>10</v>
      </c>
      <c r="C252" s="5" t="s">
        <v>415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2:8" ht="12.75">
      <c r="B253" s="5" t="s">
        <v>401</v>
      </c>
      <c r="C253" s="5" t="s">
        <v>416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2:8" ht="12.75">
      <c r="B254" s="5" t="s">
        <v>64</v>
      </c>
      <c r="C254" s="6" t="s">
        <v>271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ht="12.75">
      <c r="B255" s="1" t="s">
        <v>272</v>
      </c>
    </row>
    <row r="256" ht="12.75">
      <c r="B256" s="3" t="s">
        <v>64</v>
      </c>
    </row>
    <row r="257" spans="1:120" ht="12.75"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</row>
    <row r="258" ht="39">
      <c r="E258" s="3" t="s">
        <v>65</v>
      </c>
    </row>
    <row r="259" ht="39">
      <c r="E259" s="3" t="s">
        <v>66</v>
      </c>
    </row>
    <row r="260" ht="12.75">
      <c r="A260" s="1" t="s">
        <v>1</v>
      </c>
    </row>
    <row r="261" ht="12.75">
      <c r="B261" s="1" t="s">
        <v>417</v>
      </c>
    </row>
    <row r="262" ht="12.75">
      <c r="E262" s="3" t="s">
        <v>3</v>
      </c>
    </row>
    <row r="263" spans="2:5" ht="12.75">
      <c r="B263" s="2" t="s">
        <v>4</v>
      </c>
      <c r="C263" s="2" t="s">
        <v>5</v>
      </c>
      <c r="D263" s="2" t="s">
        <v>7</v>
      </c>
      <c r="E263" s="2" t="s">
        <v>7</v>
      </c>
    </row>
    <row r="264" spans="2:5" ht="12.75">
      <c r="B264" s="5" t="s">
        <v>8</v>
      </c>
      <c r="C264" s="5" t="s">
        <v>418</v>
      </c>
      <c r="D264" s="4">
        <v>8529123.11</v>
      </c>
      <c r="E264" s="4">
        <v>25246045.42</v>
      </c>
    </row>
    <row r="265" spans="2:5" ht="12.75">
      <c r="B265" s="5" t="s">
        <v>64</v>
      </c>
      <c r="C265" s="6" t="s">
        <v>271</v>
      </c>
      <c r="D265" s="4">
        <v>8529123.11</v>
      </c>
      <c r="E265" s="4">
        <v>25246045.42</v>
      </c>
    </row>
    <row r="266" ht="12.75">
      <c r="B266" s="1" t="s">
        <v>272</v>
      </c>
    </row>
    <row r="267" ht="12.75">
      <c r="B267" s="3" t="s">
        <v>64</v>
      </c>
    </row>
    <row r="268" spans="1:120" ht="12.75"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</row>
    <row r="269" ht="39">
      <c r="E269" s="3" t="s">
        <v>65</v>
      </c>
    </row>
    <row r="270" ht="39">
      <c r="E270" s="3" t="s">
        <v>66</v>
      </c>
    </row>
    <row r="271" ht="12.75">
      <c r="A271" s="1" t="s">
        <v>1</v>
      </c>
    </row>
    <row r="272" ht="12.75">
      <c r="B272" s="1" t="s">
        <v>419</v>
      </c>
    </row>
    <row r="273" ht="12.75">
      <c r="G273" s="3" t="s">
        <v>3</v>
      </c>
    </row>
    <row r="274" spans="2:7" ht="12.75">
      <c r="B274" s="2" t="s">
        <v>4</v>
      </c>
      <c r="C274" s="2" t="s">
        <v>5</v>
      </c>
      <c r="D274" s="2" t="s">
        <v>409</v>
      </c>
      <c r="E274" s="2" t="s">
        <v>410</v>
      </c>
      <c r="F274" s="2" t="s">
        <v>409</v>
      </c>
      <c r="G274" s="2" t="s">
        <v>410</v>
      </c>
    </row>
    <row r="275" spans="2:7" ht="12.75">
      <c r="B275" s="5" t="s">
        <v>8</v>
      </c>
      <c r="C275" s="5" t="s">
        <v>420</v>
      </c>
      <c r="D275" s="4">
        <v>0</v>
      </c>
      <c r="E275" s="4">
        <v>0</v>
      </c>
      <c r="F275" s="4">
        <v>0</v>
      </c>
      <c r="G275" s="4">
        <v>0</v>
      </c>
    </row>
    <row r="276" spans="2:7" ht="26.25">
      <c r="B276" s="5" t="s">
        <v>70</v>
      </c>
      <c r="C276" s="5" t="s">
        <v>421</v>
      </c>
      <c r="D276" s="4">
        <v>0</v>
      </c>
      <c r="E276" s="4">
        <v>0</v>
      </c>
      <c r="F276" s="4">
        <v>0</v>
      </c>
      <c r="G276" s="4">
        <v>0</v>
      </c>
    </row>
    <row r="277" spans="2:7" ht="26.25">
      <c r="B277" s="5" t="s">
        <v>93</v>
      </c>
      <c r="C277" s="5" t="s">
        <v>422</v>
      </c>
      <c r="D277" s="4">
        <v>0</v>
      </c>
      <c r="E277" s="4">
        <v>0</v>
      </c>
      <c r="F277" s="4">
        <v>0</v>
      </c>
      <c r="G277" s="4">
        <v>0</v>
      </c>
    </row>
    <row r="278" spans="2:7" ht="12.75">
      <c r="B278" s="5" t="s">
        <v>115</v>
      </c>
      <c r="C278" s="5" t="s">
        <v>423</v>
      </c>
      <c r="D278" s="4">
        <v>0</v>
      </c>
      <c r="E278" s="4">
        <v>0</v>
      </c>
      <c r="F278" s="4">
        <v>0</v>
      </c>
      <c r="G278" s="4">
        <v>0</v>
      </c>
    </row>
    <row r="279" spans="2:7" ht="26.25">
      <c r="B279" s="5" t="s">
        <v>10</v>
      </c>
      <c r="C279" s="5" t="s">
        <v>424</v>
      </c>
      <c r="D279" s="4">
        <v>0</v>
      </c>
      <c r="E279" s="4">
        <v>0</v>
      </c>
      <c r="F279" s="4">
        <v>0</v>
      </c>
      <c r="G279" s="4">
        <v>0</v>
      </c>
    </row>
    <row r="280" spans="2:7" ht="26.25">
      <c r="B280" s="5" t="s">
        <v>119</v>
      </c>
      <c r="C280" s="5" t="s">
        <v>425</v>
      </c>
      <c r="D280" s="4">
        <v>0</v>
      </c>
      <c r="E280" s="4">
        <v>0</v>
      </c>
      <c r="F280" s="4">
        <v>0</v>
      </c>
      <c r="G280" s="4">
        <v>0</v>
      </c>
    </row>
    <row r="281" spans="2:7" ht="12.75">
      <c r="B281" s="5" t="s">
        <v>223</v>
      </c>
      <c r="C281" s="5" t="s">
        <v>426</v>
      </c>
      <c r="D281" s="4">
        <v>0</v>
      </c>
      <c r="E281" s="4">
        <v>0</v>
      </c>
      <c r="F281" s="4">
        <v>0</v>
      </c>
      <c r="G281" s="4">
        <v>0</v>
      </c>
    </row>
    <row r="282" ht="12.75">
      <c r="B282" s="1" t="s">
        <v>272</v>
      </c>
    </row>
    <row r="283" ht="12.75">
      <c r="B283" s="3" t="s">
        <v>64</v>
      </c>
    </row>
    <row r="284" spans="1:120" ht="12.75"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</row>
    <row r="285" ht="39">
      <c r="E285" s="3" t="s">
        <v>65</v>
      </c>
    </row>
    <row r="286" ht="39">
      <c r="E286" s="3" t="s">
        <v>66</v>
      </c>
    </row>
    <row r="287" ht="12.75">
      <c r="A287" s="1" t="s">
        <v>1</v>
      </c>
    </row>
    <row r="288" ht="12.75">
      <c r="B288" s="1" t="s">
        <v>427</v>
      </c>
    </row>
    <row r="289" ht="12.75">
      <c r="H289" s="3" t="s">
        <v>3</v>
      </c>
    </row>
    <row r="290" spans="2:8" ht="12.75">
      <c r="B290" s="2" t="s">
        <v>4</v>
      </c>
      <c r="C290" s="2" t="s">
        <v>5</v>
      </c>
      <c r="D290" s="2" t="s">
        <v>428</v>
      </c>
      <c r="E290" s="2" t="s">
        <v>429</v>
      </c>
      <c r="F290" s="2" t="s">
        <v>428</v>
      </c>
      <c r="G290" s="2" t="s">
        <v>429</v>
      </c>
      <c r="H290" s="2" t="s">
        <v>430</v>
      </c>
    </row>
    <row r="291" spans="2:8" ht="12.75">
      <c r="B291" s="5" t="s">
        <v>8</v>
      </c>
      <c r="C291" s="5" t="s">
        <v>6</v>
      </c>
      <c r="D291" s="4">
        <v>0</v>
      </c>
      <c r="E291" s="4">
        <v>13072.4</v>
      </c>
      <c r="F291" s="4">
        <v>0</v>
      </c>
      <c r="G291" s="4">
        <v>0</v>
      </c>
      <c r="H291" s="4">
        <v>13072.4</v>
      </c>
    </row>
    <row r="292" spans="2:8" ht="12.75">
      <c r="B292" s="5" t="s">
        <v>117</v>
      </c>
      <c r="C292" s="5" t="s">
        <v>276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2:8" ht="12.75">
      <c r="B293" s="5" t="s">
        <v>401</v>
      </c>
      <c r="C293" s="5" t="s">
        <v>277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2:8" ht="12.75">
      <c r="B294" s="5" t="s">
        <v>14</v>
      </c>
      <c r="C294" s="5" t="s">
        <v>7</v>
      </c>
      <c r="D294" s="4">
        <v>0</v>
      </c>
      <c r="E294" s="4">
        <v>13072.4</v>
      </c>
      <c r="F294" s="4">
        <v>0</v>
      </c>
      <c r="G294" s="4">
        <v>0</v>
      </c>
      <c r="H294" s="4">
        <v>13072.4</v>
      </c>
    </row>
    <row r="295" spans="1:120" ht="12.75"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</row>
    <row r="296" ht="39">
      <c r="E296" s="3" t="s">
        <v>65</v>
      </c>
    </row>
    <row r="297" ht="39">
      <c r="E297" s="3" t="s">
        <v>66</v>
      </c>
    </row>
    <row r="298" ht="12.75">
      <c r="A298" s="1" t="s">
        <v>1</v>
      </c>
    </row>
    <row r="299" ht="12.75">
      <c r="B299" s="1" t="s">
        <v>431</v>
      </c>
    </row>
    <row r="300" ht="12.75">
      <c r="F300" s="3" t="s">
        <v>3</v>
      </c>
    </row>
    <row r="301" spans="2:6" ht="52.5">
      <c r="B301" s="2" t="s">
        <v>4</v>
      </c>
      <c r="C301" s="2" t="s">
        <v>5</v>
      </c>
      <c r="D301" s="2" t="s">
        <v>432</v>
      </c>
      <c r="E301" s="2" t="s">
        <v>433</v>
      </c>
      <c r="F301" s="2" t="s">
        <v>271</v>
      </c>
    </row>
    <row r="302" spans="2:6" ht="12.75">
      <c r="B302" s="5" t="s">
        <v>68</v>
      </c>
      <c r="C302" s="5" t="s">
        <v>6</v>
      </c>
      <c r="D302" s="4">
        <v>0</v>
      </c>
      <c r="E302" s="4">
        <v>0</v>
      </c>
      <c r="F302" s="4">
        <v>0</v>
      </c>
    </row>
    <row r="303" spans="2:6" ht="12.75">
      <c r="B303" s="5" t="s">
        <v>117</v>
      </c>
      <c r="C303" s="5" t="s">
        <v>302</v>
      </c>
      <c r="D303" s="4">
        <v>0</v>
      </c>
      <c r="E303" s="4">
        <v>0</v>
      </c>
      <c r="F303" s="4">
        <v>0</v>
      </c>
    </row>
    <row r="304" spans="2:6" ht="12.75">
      <c r="B304" s="5" t="s">
        <v>119</v>
      </c>
      <c r="C304" s="5" t="s">
        <v>434</v>
      </c>
      <c r="D304" s="4">
        <v>0</v>
      </c>
      <c r="E304" s="4">
        <v>0</v>
      </c>
      <c r="F304" s="4">
        <v>0</v>
      </c>
    </row>
    <row r="305" spans="2:6" ht="26.25">
      <c r="B305" s="5" t="s">
        <v>223</v>
      </c>
      <c r="C305" s="5" t="s">
        <v>435</v>
      </c>
      <c r="D305" s="4">
        <v>0</v>
      </c>
      <c r="E305" s="4">
        <v>0</v>
      </c>
      <c r="F305" s="4">
        <v>0</v>
      </c>
    </row>
    <row r="306" spans="2:6" ht="12.75">
      <c r="B306" s="5" t="s">
        <v>12</v>
      </c>
      <c r="C306" s="5" t="s">
        <v>303</v>
      </c>
      <c r="D306" s="4">
        <v>0</v>
      </c>
      <c r="E306" s="4">
        <v>0</v>
      </c>
      <c r="F306" s="4">
        <v>0</v>
      </c>
    </row>
    <row r="307" spans="2:6" ht="12.75">
      <c r="B307" s="5" t="s">
        <v>237</v>
      </c>
      <c r="C307" s="5" t="s">
        <v>434</v>
      </c>
      <c r="D307" s="4">
        <v>0</v>
      </c>
      <c r="E307" s="4">
        <v>0</v>
      </c>
      <c r="F307" s="4">
        <v>0</v>
      </c>
    </row>
    <row r="308" spans="2:6" ht="26.25">
      <c r="B308" s="5" t="s">
        <v>246</v>
      </c>
      <c r="C308" s="5" t="s">
        <v>436</v>
      </c>
      <c r="D308" s="4">
        <v>0</v>
      </c>
      <c r="E308" s="4">
        <v>0</v>
      </c>
      <c r="F308" s="4">
        <v>0</v>
      </c>
    </row>
    <row r="309" spans="2:6" ht="26.25">
      <c r="B309" s="5" t="s">
        <v>257</v>
      </c>
      <c r="C309" s="5" t="s">
        <v>437</v>
      </c>
      <c r="D309" s="4">
        <v>0</v>
      </c>
      <c r="E309" s="4">
        <v>0</v>
      </c>
      <c r="F309" s="4">
        <v>0</v>
      </c>
    </row>
    <row r="310" spans="2:6" ht="12.75">
      <c r="B310" s="5" t="s">
        <v>259</v>
      </c>
      <c r="C310" s="5" t="s">
        <v>7</v>
      </c>
      <c r="D310" s="4">
        <v>0</v>
      </c>
      <c r="E310" s="4">
        <v>0</v>
      </c>
      <c r="F310" s="4">
        <v>0</v>
      </c>
    </row>
    <row r="311" spans="1:120" ht="12.75"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</row>
    <row r="312" ht="39">
      <c r="E312" s="3" t="s">
        <v>65</v>
      </c>
    </row>
    <row r="313" ht="39">
      <c r="E313" s="3" t="s">
        <v>66</v>
      </c>
    </row>
    <row r="314" ht="12.75">
      <c r="A314" s="1" t="s">
        <v>1</v>
      </c>
    </row>
    <row r="315" ht="12.75">
      <c r="B315" s="1" t="s">
        <v>438</v>
      </c>
    </row>
    <row r="316" ht="12.75">
      <c r="G316" s="3" t="s">
        <v>3</v>
      </c>
    </row>
    <row r="317" spans="2:7" ht="12.75">
      <c r="B317" s="2" t="s">
        <v>4</v>
      </c>
      <c r="C317" s="2" t="s">
        <v>5</v>
      </c>
      <c r="D317" s="2" t="s">
        <v>7</v>
      </c>
      <c r="E317" s="2" t="s">
        <v>276</v>
      </c>
      <c r="F317" s="2" t="s">
        <v>277</v>
      </c>
      <c r="G317" s="2" t="s">
        <v>7</v>
      </c>
    </row>
    <row r="318" spans="2:7" ht="26.25">
      <c r="B318" s="5" t="s">
        <v>68</v>
      </c>
      <c r="C318" s="5" t="s">
        <v>439</v>
      </c>
      <c r="D318" s="4">
        <v>0</v>
      </c>
      <c r="E318" s="4">
        <v>0</v>
      </c>
      <c r="F318" s="4">
        <v>0</v>
      </c>
      <c r="G318" s="4">
        <v>0</v>
      </c>
    </row>
    <row r="319" spans="2:7" ht="39">
      <c r="B319" s="5" t="s">
        <v>117</v>
      </c>
      <c r="C319" s="5" t="s">
        <v>440</v>
      </c>
      <c r="D319" s="4">
        <v>0</v>
      </c>
      <c r="E319" s="4">
        <v>0</v>
      </c>
      <c r="F319" s="4">
        <v>0</v>
      </c>
      <c r="G319" s="4">
        <v>0</v>
      </c>
    </row>
    <row r="320" spans="2:7" ht="12.75">
      <c r="B320" s="5" t="s">
        <v>117</v>
      </c>
      <c r="C320" s="5" t="s">
        <v>300</v>
      </c>
      <c r="D320" s="4">
        <v>0</v>
      </c>
      <c r="E320" s="4">
        <v>0</v>
      </c>
      <c r="F320" s="4">
        <v>0</v>
      </c>
      <c r="G320" s="4">
        <v>0</v>
      </c>
    </row>
    <row r="321" spans="2:7" ht="12.75">
      <c r="B321" s="5" t="s">
        <v>117</v>
      </c>
      <c r="C321" s="6" t="s">
        <v>271</v>
      </c>
      <c r="D321" s="4">
        <v>0</v>
      </c>
      <c r="E321" s="4">
        <v>0</v>
      </c>
      <c r="F321" s="4">
        <v>0</v>
      </c>
      <c r="G321" s="4">
        <v>0</v>
      </c>
    </row>
    <row r="322" spans="1:120" ht="12.75"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</row>
    <row r="323" ht="39">
      <c r="E323" s="3" t="s">
        <v>65</v>
      </c>
    </row>
    <row r="324" ht="39">
      <c r="E324" s="3" t="s">
        <v>66</v>
      </c>
    </row>
    <row r="325" ht="12.75">
      <c r="A325" s="1" t="s">
        <v>1</v>
      </c>
    </row>
    <row r="326" ht="12.75">
      <c r="B326" s="1" t="s">
        <v>441</v>
      </c>
    </row>
    <row r="327" ht="12.75">
      <c r="E327" s="3" t="s">
        <v>3</v>
      </c>
    </row>
    <row r="328" spans="2:5" ht="12.75">
      <c r="B328" s="2" t="s">
        <v>4</v>
      </c>
      <c r="C328" s="2" t="s">
        <v>5</v>
      </c>
      <c r="D328" s="2" t="s">
        <v>7</v>
      </c>
      <c r="E328" s="2" t="s">
        <v>7</v>
      </c>
    </row>
    <row r="329" spans="2:5" ht="12.75">
      <c r="B329" s="5" t="s">
        <v>8</v>
      </c>
      <c r="C329" s="5" t="s">
        <v>442</v>
      </c>
      <c r="D329" s="4">
        <v>0</v>
      </c>
      <c r="E329" s="4">
        <v>0</v>
      </c>
    </row>
    <row r="330" spans="2:5" ht="26.25">
      <c r="B330" s="5" t="s">
        <v>70</v>
      </c>
      <c r="C330" s="5" t="s">
        <v>443</v>
      </c>
      <c r="D330" s="4">
        <v>392406828.83</v>
      </c>
      <c r="E330" s="4">
        <v>1605749727.95</v>
      </c>
    </row>
    <row r="331" spans="2:5" ht="12.75">
      <c r="B331" s="5" t="s">
        <v>93</v>
      </c>
      <c r="C331" s="5"/>
      <c r="D331" s="4">
        <v>0</v>
      </c>
      <c r="E331" s="4">
        <v>0</v>
      </c>
    </row>
    <row r="332" spans="2:5" ht="26.25">
      <c r="B332" s="5" t="s">
        <v>119</v>
      </c>
      <c r="C332" s="5" t="s">
        <v>444</v>
      </c>
      <c r="D332" s="4">
        <v>0</v>
      </c>
      <c r="E332" s="4">
        <v>0</v>
      </c>
    </row>
    <row r="333" spans="2:5" ht="12.75">
      <c r="B333" s="5" t="s">
        <v>223</v>
      </c>
      <c r="C333" s="5"/>
      <c r="D333" s="4">
        <v>0</v>
      </c>
      <c r="E333" s="4">
        <v>0</v>
      </c>
    </row>
    <row r="334" spans="2:5" ht="12.75">
      <c r="B334" s="5" t="s">
        <v>12</v>
      </c>
      <c r="C334" s="5" t="s">
        <v>445</v>
      </c>
      <c r="D334" s="4">
        <v>392406828.83</v>
      </c>
      <c r="E334" s="4">
        <v>1605749727.95</v>
      </c>
    </row>
    <row r="335" spans="2:5" ht="26.25">
      <c r="B335" s="5" t="s">
        <v>14</v>
      </c>
      <c r="C335" s="6" t="s">
        <v>446</v>
      </c>
      <c r="D335" s="4">
        <v>0</v>
      </c>
      <c r="E335" s="4">
        <v>0</v>
      </c>
    </row>
    <row r="336" spans="2:5" ht="12.75">
      <c r="B336" s="5" t="s">
        <v>263</v>
      </c>
      <c r="C336" s="6" t="s">
        <v>447</v>
      </c>
      <c r="D336" s="4">
        <v>392406828.83</v>
      </c>
      <c r="E336" s="4">
        <v>1605749727.95</v>
      </c>
    </row>
    <row r="337" spans="2:5" ht="26.25">
      <c r="B337" s="5" t="s">
        <v>64</v>
      </c>
      <c r="C337" s="6" t="s">
        <v>448</v>
      </c>
      <c r="D337" s="4">
        <v>0</v>
      </c>
      <c r="E337" s="8">
        <v>0</v>
      </c>
    </row>
    <row r="338" spans="2:5" ht="26.25">
      <c r="B338" s="5" t="s">
        <v>449</v>
      </c>
      <c r="C338" s="5" t="s">
        <v>450</v>
      </c>
      <c r="D338" s="4">
        <v>200587968.27</v>
      </c>
      <c r="E338" s="4">
        <v>762701098.78</v>
      </c>
    </row>
    <row r="339" spans="2:5" ht="12.75">
      <c r="B339" s="5" t="s">
        <v>451</v>
      </c>
      <c r="C339" s="5"/>
      <c r="D339" s="4">
        <v>0</v>
      </c>
      <c r="E339" s="4">
        <v>0</v>
      </c>
    </row>
    <row r="340" spans="2:5" ht="26.25">
      <c r="B340" s="5" t="s">
        <v>452</v>
      </c>
      <c r="C340" s="5" t="s">
        <v>453</v>
      </c>
      <c r="D340" s="4">
        <v>0</v>
      </c>
      <c r="E340" s="4">
        <v>0</v>
      </c>
    </row>
    <row r="341" spans="2:5" ht="12.75">
      <c r="B341" s="5" t="s">
        <v>454</v>
      </c>
      <c r="C341" s="5"/>
      <c r="D341" s="4">
        <v>0</v>
      </c>
      <c r="E341" s="4">
        <v>0</v>
      </c>
    </row>
    <row r="342" spans="2:5" ht="26.25">
      <c r="B342" s="5" t="s">
        <v>22</v>
      </c>
      <c r="C342" s="6" t="s">
        <v>455</v>
      </c>
      <c r="D342" s="4">
        <v>200587968.27</v>
      </c>
      <c r="E342" s="4">
        <v>762701098.78</v>
      </c>
    </row>
    <row r="343" spans="1:120" ht="12.75"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</row>
    <row r="344" ht="39">
      <c r="E344" s="3" t="s">
        <v>65</v>
      </c>
    </row>
    <row r="345" ht="39">
      <c r="E345" s="3" t="s">
        <v>66</v>
      </c>
    </row>
    <row r="346" ht="12.75">
      <c r="A346" s="1" t="s">
        <v>1</v>
      </c>
    </row>
    <row r="347" ht="12.75">
      <c r="B347" s="1" t="s">
        <v>456</v>
      </c>
    </row>
    <row r="348" ht="12.75">
      <c r="E348" s="3" t="s">
        <v>3</v>
      </c>
    </row>
    <row r="349" spans="2:5" ht="12.75">
      <c r="B349" s="2" t="s">
        <v>4</v>
      </c>
      <c r="C349" s="2" t="s">
        <v>5</v>
      </c>
      <c r="D349" s="2" t="s">
        <v>7</v>
      </c>
      <c r="E349" s="2" t="s">
        <v>7</v>
      </c>
    </row>
    <row r="350" spans="2:5" ht="12.75">
      <c r="B350" s="5" t="s">
        <v>68</v>
      </c>
      <c r="C350" s="5" t="s">
        <v>457</v>
      </c>
      <c r="D350" s="4">
        <v>5921684</v>
      </c>
      <c r="E350" s="4">
        <v>2733128.29</v>
      </c>
    </row>
    <row r="351" spans="2:5" ht="12.75">
      <c r="B351" s="5" t="s">
        <v>259</v>
      </c>
      <c r="C351" s="6" t="s">
        <v>271</v>
      </c>
      <c r="D351" s="4">
        <v>5921684</v>
      </c>
      <c r="E351" s="4">
        <v>2733128.29</v>
      </c>
    </row>
    <row r="352" spans="1:120" ht="12.75"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</row>
    <row r="353" ht="39">
      <c r="E353" s="3" t="s">
        <v>65</v>
      </c>
    </row>
    <row r="354" ht="39">
      <c r="E354" s="3" t="s">
        <v>66</v>
      </c>
    </row>
    <row r="355" ht="12.75">
      <c r="A355" s="1" t="s">
        <v>1</v>
      </c>
    </row>
    <row r="356" ht="12.75">
      <c r="B356" s="1" t="s">
        <v>458</v>
      </c>
    </row>
    <row r="357" ht="12.75">
      <c r="E357" s="3" t="s">
        <v>3</v>
      </c>
    </row>
    <row r="358" spans="2:5" ht="12.75">
      <c r="B358" s="2" t="s">
        <v>4</v>
      </c>
      <c r="C358" s="2" t="s">
        <v>5</v>
      </c>
      <c r="D358" s="2" t="s">
        <v>6</v>
      </c>
      <c r="E358" s="2" t="s">
        <v>7</v>
      </c>
    </row>
    <row r="359" spans="2:5" ht="12.75">
      <c r="B359" s="5" t="s">
        <v>8</v>
      </c>
      <c r="C359" s="5" t="s">
        <v>459</v>
      </c>
      <c r="D359" s="4">
        <v>0</v>
      </c>
      <c r="E359" s="4">
        <v>-192907.63</v>
      </c>
    </row>
    <row r="360" spans="2:5" ht="12.75">
      <c r="B360" s="5" t="s">
        <v>10</v>
      </c>
      <c r="C360" s="5" t="s">
        <v>460</v>
      </c>
      <c r="D360" s="4">
        <v>398327118.72</v>
      </c>
      <c r="E360" s="4">
        <v>0</v>
      </c>
    </row>
    <row r="361" spans="2:5" ht="39">
      <c r="B361" s="5" t="s">
        <v>401</v>
      </c>
      <c r="C361" s="5" t="s">
        <v>461</v>
      </c>
      <c r="D361" s="4">
        <v>0</v>
      </c>
      <c r="E361" s="4">
        <v>0</v>
      </c>
    </row>
    <row r="362" spans="2:5" ht="26.25">
      <c r="B362" s="5" t="s">
        <v>14</v>
      </c>
      <c r="C362" s="5" t="s">
        <v>462</v>
      </c>
      <c r="D362" s="4">
        <v>0</v>
      </c>
      <c r="E362" s="4">
        <v>0</v>
      </c>
    </row>
    <row r="363" spans="2:5" ht="12.75">
      <c r="B363" s="5" t="s">
        <v>16</v>
      </c>
      <c r="C363" s="6" t="s">
        <v>271</v>
      </c>
      <c r="D363" s="4">
        <v>398327118.72</v>
      </c>
      <c r="E363" s="4">
        <v>-192907.63</v>
      </c>
    </row>
    <row r="364" spans="1:120" ht="12.75"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</row>
    <row r="365" ht="39">
      <c r="E365" s="3" t="s">
        <v>65</v>
      </c>
    </row>
    <row r="366" ht="39">
      <c r="E366" s="3" t="s">
        <v>66</v>
      </c>
    </row>
    <row r="367" ht="12.75">
      <c r="A367" s="1" t="s">
        <v>1</v>
      </c>
    </row>
    <row r="368" ht="12.75">
      <c r="B368" s="1" t="s">
        <v>463</v>
      </c>
    </row>
    <row r="369" ht="12.75">
      <c r="E369" s="3" t="s">
        <v>3</v>
      </c>
    </row>
    <row r="370" spans="2:5" ht="12.75">
      <c r="B370" s="2" t="s">
        <v>4</v>
      </c>
      <c r="C370" s="2" t="s">
        <v>5</v>
      </c>
      <c r="D370" s="2" t="s">
        <v>6</v>
      </c>
      <c r="E370" s="2" t="s">
        <v>7</v>
      </c>
    </row>
    <row r="371" spans="2:5" ht="26.25">
      <c r="B371" s="5" t="s">
        <v>8</v>
      </c>
      <c r="C371" s="5" t="s">
        <v>464</v>
      </c>
      <c r="D371" s="4">
        <v>0</v>
      </c>
      <c r="E371" s="4">
        <v>0</v>
      </c>
    </row>
    <row r="372" spans="2:5" ht="26.25">
      <c r="B372" s="5" t="s">
        <v>10</v>
      </c>
      <c r="C372" s="5" t="s">
        <v>465</v>
      </c>
      <c r="D372" s="4">
        <v>0</v>
      </c>
      <c r="E372" s="4">
        <v>0</v>
      </c>
    </row>
    <row r="373" spans="2:5" ht="12.75">
      <c r="B373" s="5" t="s">
        <v>401</v>
      </c>
      <c r="C373" s="5" t="s">
        <v>466</v>
      </c>
      <c r="D373" s="4">
        <v>0</v>
      </c>
      <c r="E373" s="4">
        <v>0</v>
      </c>
    </row>
    <row r="374" spans="2:5" ht="26.25">
      <c r="B374" s="5" t="s">
        <v>14</v>
      </c>
      <c r="C374" s="5" t="s">
        <v>467</v>
      </c>
      <c r="D374" s="4">
        <v>0</v>
      </c>
      <c r="E374" s="4">
        <v>0</v>
      </c>
    </row>
    <row r="375" spans="2:5" ht="26.25">
      <c r="B375" s="5" t="s">
        <v>16</v>
      </c>
      <c r="C375" s="5" t="s">
        <v>468</v>
      </c>
      <c r="D375" s="4">
        <v>0</v>
      </c>
      <c r="E375" s="4">
        <v>0</v>
      </c>
    </row>
    <row r="376" spans="2:5" ht="12.75">
      <c r="B376" s="5" t="s">
        <v>18</v>
      </c>
      <c r="C376" s="6" t="s">
        <v>271</v>
      </c>
      <c r="D376" s="4">
        <v>0</v>
      </c>
      <c r="E376" s="4">
        <v>0</v>
      </c>
    </row>
    <row r="377" spans="1:120" ht="12.75"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</row>
    <row r="378" ht="39">
      <c r="E378" s="3" t="s">
        <v>65</v>
      </c>
    </row>
    <row r="379" ht="39">
      <c r="E379" s="3" t="s">
        <v>66</v>
      </c>
    </row>
    <row r="380" ht="12.75">
      <c r="A380" s="1" t="s">
        <v>1</v>
      </c>
    </row>
    <row r="381" ht="12.75">
      <c r="B381" s="1" t="s">
        <v>469</v>
      </c>
    </row>
    <row r="382" ht="12.75">
      <c r="E382" s="3" t="s">
        <v>3</v>
      </c>
    </row>
    <row r="383" spans="2:5" ht="12.75">
      <c r="B383" s="2" t="s">
        <v>4</v>
      </c>
      <c r="C383" s="2" t="s">
        <v>5</v>
      </c>
      <c r="D383" s="2" t="s">
        <v>470</v>
      </c>
      <c r="E383" s="2" t="s">
        <v>470</v>
      </c>
    </row>
    <row r="384" spans="2:5" ht="12.75">
      <c r="B384" s="5" t="s">
        <v>8</v>
      </c>
      <c r="C384" s="5" t="s">
        <v>471</v>
      </c>
      <c r="D384" s="4">
        <v>29335845.26</v>
      </c>
      <c r="E384" s="4">
        <v>61806773.48</v>
      </c>
    </row>
    <row r="385" spans="2:5" ht="26.25">
      <c r="B385" s="5" t="s">
        <v>10</v>
      </c>
      <c r="C385" s="5" t="s">
        <v>472</v>
      </c>
      <c r="D385" s="4">
        <v>7614991</v>
      </c>
      <c r="E385" s="4">
        <v>8408691</v>
      </c>
    </row>
    <row r="386" spans="2:5" ht="26.25">
      <c r="B386" s="5" t="s">
        <v>401</v>
      </c>
      <c r="C386" s="5" t="s">
        <v>473</v>
      </c>
      <c r="D386" s="4">
        <v>709231.1</v>
      </c>
      <c r="E386" s="4">
        <v>3958388.32</v>
      </c>
    </row>
    <row r="387" spans="2:5" ht="12.75">
      <c r="B387" s="5" t="s">
        <v>14</v>
      </c>
      <c r="C387" s="5" t="s">
        <v>474</v>
      </c>
      <c r="D387" s="4">
        <v>0</v>
      </c>
      <c r="E387" s="4">
        <v>0</v>
      </c>
    </row>
    <row r="388" spans="2:5" ht="12.75">
      <c r="B388" s="5" t="s">
        <v>16</v>
      </c>
      <c r="C388" s="5" t="s">
        <v>475</v>
      </c>
      <c r="D388" s="4">
        <v>541680</v>
      </c>
      <c r="E388" s="4">
        <v>949200</v>
      </c>
    </row>
    <row r="389" spans="2:5" ht="12.75">
      <c r="B389" s="5" t="s">
        <v>18</v>
      </c>
      <c r="C389" s="5" t="s">
        <v>476</v>
      </c>
      <c r="D389" s="4">
        <v>2467054.92</v>
      </c>
      <c r="E389" s="4">
        <v>4658757.37</v>
      </c>
    </row>
    <row r="390" spans="2:5" ht="12.75">
      <c r="B390" s="5" t="s">
        <v>20</v>
      </c>
      <c r="C390" s="5" t="s">
        <v>477</v>
      </c>
      <c r="D390" s="4">
        <v>0</v>
      </c>
      <c r="E390" s="4">
        <v>0</v>
      </c>
    </row>
    <row r="391" spans="2:5" ht="12.75">
      <c r="B391" s="5" t="s">
        <v>22</v>
      </c>
      <c r="C391" s="5" t="s">
        <v>478</v>
      </c>
      <c r="D391" s="4">
        <v>0</v>
      </c>
      <c r="E391" s="4">
        <v>0</v>
      </c>
    </row>
    <row r="392" spans="2:5" ht="12.75">
      <c r="B392" s="5" t="s">
        <v>24</v>
      </c>
      <c r="C392" s="5" t="s">
        <v>479</v>
      </c>
      <c r="D392" s="4">
        <v>0</v>
      </c>
      <c r="E392" s="4">
        <v>0</v>
      </c>
    </row>
    <row r="393" spans="2:5" ht="12.75">
      <c r="B393" s="5" t="s">
        <v>26</v>
      </c>
      <c r="C393" s="5" t="s">
        <v>480</v>
      </c>
      <c r="D393" s="4">
        <v>0</v>
      </c>
      <c r="E393" s="4">
        <v>0</v>
      </c>
    </row>
    <row r="394" spans="2:5" ht="12.75">
      <c r="B394" s="5" t="s">
        <v>28</v>
      </c>
      <c r="C394" s="5" t="s">
        <v>481</v>
      </c>
      <c r="D394" s="4">
        <v>31660</v>
      </c>
      <c r="E394" s="4">
        <v>5517434</v>
      </c>
    </row>
    <row r="395" spans="2:5" ht="12.75">
      <c r="B395" s="5" t="s">
        <v>30</v>
      </c>
      <c r="C395" s="5" t="s">
        <v>482</v>
      </c>
      <c r="D395" s="4">
        <v>1815000</v>
      </c>
      <c r="E395" s="4">
        <v>6612022.04</v>
      </c>
    </row>
    <row r="396" spans="2:5" ht="12.75">
      <c r="B396" s="5" t="s">
        <v>32</v>
      </c>
      <c r="C396" s="5" t="s">
        <v>483</v>
      </c>
      <c r="D396" s="4">
        <v>11133837.73</v>
      </c>
      <c r="E396" s="4">
        <v>14870727.8</v>
      </c>
    </row>
    <row r="397" spans="2:5" ht="12.75">
      <c r="B397" s="5" t="s">
        <v>34</v>
      </c>
      <c r="C397" s="5" t="s">
        <v>484</v>
      </c>
      <c r="D397" s="4">
        <v>35150000</v>
      </c>
      <c r="E397" s="4">
        <v>59391558.02</v>
      </c>
    </row>
    <row r="398" spans="2:5" ht="12.75">
      <c r="B398" s="5" t="s">
        <v>36</v>
      </c>
      <c r="C398" s="5" t="s">
        <v>485</v>
      </c>
      <c r="D398" s="4">
        <v>416500</v>
      </c>
      <c r="E398" s="4">
        <v>0</v>
      </c>
    </row>
    <row r="399" spans="2:5" ht="12.75">
      <c r="B399" s="5" t="s">
        <v>38</v>
      </c>
      <c r="C399" s="5" t="s">
        <v>486</v>
      </c>
      <c r="D399" s="4">
        <v>880500</v>
      </c>
      <c r="E399" s="4">
        <v>3494679</v>
      </c>
    </row>
    <row r="400" spans="2:5" ht="12.75">
      <c r="B400" s="5" t="s">
        <v>40</v>
      </c>
      <c r="C400" s="5" t="s">
        <v>487</v>
      </c>
      <c r="D400" s="4">
        <v>2460000</v>
      </c>
      <c r="E400" s="4">
        <v>3095000</v>
      </c>
    </row>
    <row r="401" spans="2:5" ht="12.75">
      <c r="B401" s="5" t="s">
        <v>488</v>
      </c>
      <c r="C401" s="5" t="s">
        <v>489</v>
      </c>
      <c r="D401" s="4">
        <v>0</v>
      </c>
      <c r="E401" s="4">
        <v>0</v>
      </c>
    </row>
    <row r="402" spans="2:5" ht="12.75">
      <c r="B402" s="5" t="s">
        <v>44</v>
      </c>
      <c r="C402" s="5" t="s">
        <v>490</v>
      </c>
      <c r="D402" s="4">
        <v>0</v>
      </c>
      <c r="E402" s="4">
        <v>0</v>
      </c>
    </row>
    <row r="403" spans="2:5" ht="12.75">
      <c r="B403" s="5" t="s">
        <v>491</v>
      </c>
      <c r="C403" s="5" t="s">
        <v>492</v>
      </c>
      <c r="D403" s="4">
        <v>232000</v>
      </c>
      <c r="E403" s="4">
        <v>434698.24</v>
      </c>
    </row>
    <row r="404" spans="2:5" ht="12.75">
      <c r="B404" s="5" t="s">
        <v>48</v>
      </c>
      <c r="C404" s="5" t="s">
        <v>31</v>
      </c>
      <c r="D404" s="4">
        <f>267400+3892051.82</f>
        <v>4159451.82</v>
      </c>
      <c r="E404" s="4">
        <v>9799153.59</v>
      </c>
    </row>
    <row r="405" spans="2:5" ht="12.75">
      <c r="B405" s="5" t="s">
        <v>64</v>
      </c>
      <c r="C405" s="6" t="s">
        <v>271</v>
      </c>
      <c r="D405" s="4">
        <v>96947751.83</v>
      </c>
      <c r="E405" s="4">
        <v>182997082.86</v>
      </c>
    </row>
    <row r="406" spans="1:120" ht="12.75"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</row>
    <row r="407" ht="39">
      <c r="E407" s="3" t="s">
        <v>65</v>
      </c>
    </row>
    <row r="408" ht="39">
      <c r="E408" s="3" t="s">
        <v>66</v>
      </c>
    </row>
    <row r="409" ht="12.75">
      <c r="A409" s="1" t="s">
        <v>1</v>
      </c>
    </row>
    <row r="410" ht="12.75">
      <c r="B410" s="1" t="s">
        <v>493</v>
      </c>
    </row>
    <row r="411" ht="12.75">
      <c r="E411" s="3" t="s">
        <v>3</v>
      </c>
    </row>
    <row r="412" spans="2:5" ht="12.75">
      <c r="B412" s="2" t="s">
        <v>4</v>
      </c>
      <c r="C412" s="2" t="s">
        <v>5</v>
      </c>
      <c r="D412" s="2" t="s">
        <v>494</v>
      </c>
      <c r="E412" s="2" t="s">
        <v>494</v>
      </c>
    </row>
    <row r="413" spans="2:5" ht="12.75">
      <c r="B413" s="5" t="s">
        <v>68</v>
      </c>
      <c r="C413" s="5" t="s">
        <v>495</v>
      </c>
      <c r="D413" s="4">
        <v>0</v>
      </c>
      <c r="E413" s="4">
        <v>79612623.2</v>
      </c>
    </row>
    <row r="414" spans="2:5" ht="12.75">
      <c r="B414" s="5" t="s">
        <v>117</v>
      </c>
      <c r="C414" s="5" t="s">
        <v>496</v>
      </c>
      <c r="D414" s="4">
        <v>0</v>
      </c>
      <c r="E414" s="4">
        <v>0</v>
      </c>
    </row>
    <row r="415" spans="2:5" ht="12.75">
      <c r="B415" s="5" t="s">
        <v>12</v>
      </c>
      <c r="C415" s="5" t="s">
        <v>497</v>
      </c>
      <c r="D415" s="4">
        <v>0</v>
      </c>
      <c r="E415" s="4">
        <v>36535263</v>
      </c>
    </row>
    <row r="416" spans="2:5" ht="12.75">
      <c r="B416" s="5" t="s">
        <v>259</v>
      </c>
      <c r="C416" s="5" t="s">
        <v>498</v>
      </c>
      <c r="D416" s="4">
        <v>963650.99</v>
      </c>
      <c r="E416" s="4">
        <v>81370676.3</v>
      </c>
    </row>
    <row r="417" spans="2:5" ht="12.75">
      <c r="B417" s="5" t="s">
        <v>263</v>
      </c>
      <c r="C417" s="6" t="s">
        <v>271</v>
      </c>
      <c r="D417" s="4">
        <v>963650.99</v>
      </c>
      <c r="E417" s="4">
        <v>197518562.5</v>
      </c>
    </row>
    <row r="418" spans="1:120" ht="12.75"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</row>
    <row r="419" ht="39">
      <c r="E419" s="3" t="s">
        <v>65</v>
      </c>
    </row>
    <row r="420" ht="39">
      <c r="E420" s="3" t="s">
        <v>66</v>
      </c>
    </row>
    <row r="421" ht="12.75">
      <c r="A421" s="1" t="s">
        <v>1</v>
      </c>
    </row>
    <row r="422" ht="12.75">
      <c r="B422" s="1" t="s">
        <v>499</v>
      </c>
    </row>
    <row r="423" ht="12.75">
      <c r="F423" s="3" t="s">
        <v>3</v>
      </c>
    </row>
    <row r="424" spans="2:6" ht="26.25">
      <c r="B424" s="2" t="s">
        <v>4</v>
      </c>
      <c r="C424" s="2" t="s">
        <v>5</v>
      </c>
      <c r="D424" s="2" t="s">
        <v>500</v>
      </c>
      <c r="E424" s="2" t="s">
        <v>494</v>
      </c>
      <c r="F424" s="2" t="s">
        <v>494</v>
      </c>
    </row>
    <row r="425" spans="2:6" ht="12.75">
      <c r="B425" s="5" t="s">
        <v>8</v>
      </c>
      <c r="C425" s="5" t="s">
        <v>501</v>
      </c>
      <c r="D425" s="4">
        <v>0</v>
      </c>
      <c r="E425" s="4">
        <v>0</v>
      </c>
      <c r="F425" s="4">
        <v>0</v>
      </c>
    </row>
    <row r="426" spans="2:6" ht="12.75">
      <c r="B426" s="5" t="s">
        <v>10</v>
      </c>
      <c r="C426" s="5" t="s">
        <v>502</v>
      </c>
      <c r="D426" s="4">
        <v>0</v>
      </c>
      <c r="E426" s="4">
        <v>29335845.26</v>
      </c>
      <c r="F426" s="4">
        <v>61806773.48</v>
      </c>
    </row>
    <row r="427" spans="2:6" ht="12.75">
      <c r="B427" s="5" t="s">
        <v>401</v>
      </c>
      <c r="C427" s="5" t="s">
        <v>503</v>
      </c>
      <c r="D427" s="4">
        <v>0</v>
      </c>
      <c r="E427" s="4">
        <v>56649353.22</v>
      </c>
      <c r="F427" s="4">
        <v>168626408.84</v>
      </c>
    </row>
    <row r="428" spans="2:6" ht="12.75">
      <c r="B428" s="5" t="s">
        <v>14</v>
      </c>
      <c r="C428" s="6" t="s">
        <v>271</v>
      </c>
      <c r="D428" s="4">
        <v>0</v>
      </c>
      <c r="E428" s="4">
        <v>85985198.48</v>
      </c>
      <c r="F428" s="4">
        <v>230433182.32</v>
      </c>
    </row>
    <row r="429" spans="1:120" ht="12.75"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</row>
    <row r="430" ht="39">
      <c r="E430" s="3" t="s">
        <v>65</v>
      </c>
    </row>
    <row r="431" ht="39">
      <c r="E431" s="3" t="s">
        <v>66</v>
      </c>
    </row>
    <row r="432" ht="12.75">
      <c r="A432" s="1" t="s">
        <v>1</v>
      </c>
    </row>
    <row r="433" ht="12.75">
      <c r="B433" s="1" t="s">
        <v>504</v>
      </c>
    </row>
    <row r="434" ht="12.75">
      <c r="E434" s="3" t="s">
        <v>3</v>
      </c>
    </row>
    <row r="435" spans="2:5" ht="12.75">
      <c r="B435" s="2" t="s">
        <v>4</v>
      </c>
      <c r="C435" s="2" t="s">
        <v>5</v>
      </c>
      <c r="D435" s="2" t="s">
        <v>6</v>
      </c>
      <c r="E435" s="2" t="s">
        <v>7</v>
      </c>
    </row>
    <row r="436" spans="2:5" ht="26.25">
      <c r="B436" s="5" t="s">
        <v>68</v>
      </c>
      <c r="C436" s="5" t="s">
        <v>505</v>
      </c>
      <c r="D436" s="4">
        <v>0</v>
      </c>
      <c r="E436" s="4">
        <v>0</v>
      </c>
    </row>
    <row r="437" spans="2:5" ht="26.25">
      <c r="B437" s="5" t="s">
        <v>117</v>
      </c>
      <c r="C437" s="5" t="s">
        <v>506</v>
      </c>
      <c r="D437" s="4">
        <v>38754021.69</v>
      </c>
      <c r="E437" s="4">
        <v>25382579.51</v>
      </c>
    </row>
    <row r="438" spans="2:5" ht="26.25">
      <c r="B438" s="5" t="s">
        <v>12</v>
      </c>
      <c r="C438" s="6" t="s">
        <v>507</v>
      </c>
      <c r="D438" s="4">
        <v>38754021.69</v>
      </c>
      <c r="E438" s="4">
        <v>25382579.51</v>
      </c>
    </row>
    <row r="439" ht="12.75">
      <c r="B439" s="1" t="s">
        <v>272</v>
      </c>
    </row>
    <row r="440" ht="12.75">
      <c r="B440" s="3" t="s">
        <v>64</v>
      </c>
    </row>
    <row r="441" spans="1:120" ht="12.75"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</row>
    <row r="442" ht="39">
      <c r="E442" s="3" t="s">
        <v>65</v>
      </c>
    </row>
    <row r="443" ht="39">
      <c r="E443" s="3" t="s">
        <v>66</v>
      </c>
    </row>
    <row r="444" ht="12.75">
      <c r="A444" s="1" t="s">
        <v>1</v>
      </c>
    </row>
    <row r="445" ht="12.75">
      <c r="B445" s="1" t="s">
        <v>508</v>
      </c>
    </row>
    <row r="446" ht="12.75">
      <c r="G446" s="3" t="s">
        <v>3</v>
      </c>
    </row>
    <row r="447" spans="2:7" ht="39">
      <c r="B447" s="2" t="s">
        <v>4</v>
      </c>
      <c r="C447" s="2" t="s">
        <v>5</v>
      </c>
      <c r="D447" s="2" t="s">
        <v>509</v>
      </c>
      <c r="E447" s="2" t="s">
        <v>510</v>
      </c>
      <c r="F447" s="2" t="s">
        <v>511</v>
      </c>
      <c r="G447" s="2" t="s">
        <v>512</v>
      </c>
    </row>
    <row r="448" spans="2:7" ht="12.75">
      <c r="B448" s="5" t="s">
        <v>8</v>
      </c>
      <c r="C448" s="5" t="s">
        <v>513</v>
      </c>
      <c r="D448" s="4" t="s">
        <v>64</v>
      </c>
      <c r="E448" s="4" t="s">
        <v>64</v>
      </c>
      <c r="F448" s="4" t="s">
        <v>64</v>
      </c>
      <c r="G448" s="4" t="s">
        <v>64</v>
      </c>
    </row>
    <row r="449" spans="2:7" ht="12.75">
      <c r="B449" s="5" t="s">
        <v>10</v>
      </c>
      <c r="C449" s="5" t="s">
        <v>514</v>
      </c>
      <c r="D449" s="4" t="s">
        <v>64</v>
      </c>
      <c r="E449" s="4" t="s">
        <v>64</v>
      </c>
      <c r="F449" s="4" t="s">
        <v>64</v>
      </c>
      <c r="G449" s="4" t="s">
        <v>64</v>
      </c>
    </row>
    <row r="450" spans="2:7" ht="12.75">
      <c r="B450" s="5" t="s">
        <v>401</v>
      </c>
      <c r="C450" s="5" t="s">
        <v>515</v>
      </c>
      <c r="D450" s="4" t="s">
        <v>64</v>
      </c>
      <c r="E450" s="4" t="s">
        <v>64</v>
      </c>
      <c r="F450" s="4" t="s">
        <v>64</v>
      </c>
      <c r="G450" s="4" t="s">
        <v>64</v>
      </c>
    </row>
    <row r="451" spans="1:120" ht="12.75"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</row>
    <row r="452" ht="39">
      <c r="E452" s="3" t="s">
        <v>65</v>
      </c>
    </row>
    <row r="453" ht="39">
      <c r="E453" s="3" t="s">
        <v>66</v>
      </c>
    </row>
    <row r="454" ht="12.75">
      <c r="A454" s="1" t="s">
        <v>1</v>
      </c>
    </row>
    <row r="455" ht="12.75">
      <c r="B455" s="1" t="s">
        <v>516</v>
      </c>
    </row>
    <row r="456" ht="12.75">
      <c r="E456" s="3" t="s">
        <v>3</v>
      </c>
    </row>
    <row r="457" spans="2:5" ht="12.75">
      <c r="B457" s="2" t="s">
        <v>4</v>
      </c>
      <c r="C457" s="2" t="s">
        <v>5</v>
      </c>
      <c r="D457" s="2" t="s">
        <v>6</v>
      </c>
      <c r="E457" s="2" t="s">
        <v>7</v>
      </c>
    </row>
    <row r="458" spans="2:5" ht="12.75">
      <c r="B458" s="5" t="s">
        <v>8</v>
      </c>
      <c r="C458" s="5" t="s">
        <v>517</v>
      </c>
      <c r="D458" s="4">
        <v>0</v>
      </c>
      <c r="E458" s="4">
        <v>0</v>
      </c>
    </row>
    <row r="459" spans="2:5" ht="12.75">
      <c r="B459" s="5" t="s">
        <v>10</v>
      </c>
      <c r="C459" s="5" t="s">
        <v>518</v>
      </c>
      <c r="D459" s="4">
        <v>0</v>
      </c>
      <c r="E459" s="4">
        <v>0</v>
      </c>
    </row>
    <row r="460" spans="2:5" ht="12.75">
      <c r="B460" s="5" t="s">
        <v>401</v>
      </c>
      <c r="C460" s="5" t="s">
        <v>519</v>
      </c>
      <c r="D460" s="4">
        <v>0</v>
      </c>
      <c r="E460" s="4">
        <v>0</v>
      </c>
    </row>
    <row r="461" spans="2:5" ht="12.75">
      <c r="B461" s="5" t="s">
        <v>14</v>
      </c>
      <c r="C461" s="5" t="s">
        <v>520</v>
      </c>
      <c r="D461" s="4">
        <v>0</v>
      </c>
      <c r="E461" s="4">
        <v>0</v>
      </c>
    </row>
    <row r="462" spans="2:5" ht="12.75">
      <c r="B462" s="5" t="s">
        <v>16</v>
      </c>
      <c r="C462" s="5" t="s">
        <v>521</v>
      </c>
      <c r="D462" s="4">
        <v>0</v>
      </c>
      <c r="E462" s="4">
        <v>0</v>
      </c>
    </row>
    <row r="463" spans="2:5" ht="12.75">
      <c r="B463" s="5" t="s">
        <v>18</v>
      </c>
      <c r="C463" s="6" t="s">
        <v>271</v>
      </c>
      <c r="D463" s="4">
        <v>0</v>
      </c>
      <c r="E463" s="4">
        <v>0</v>
      </c>
    </row>
    <row r="464" ht="12.75">
      <c r="B464" s="1" t="s">
        <v>272</v>
      </c>
    </row>
    <row r="465" ht="12.75">
      <c r="B465" s="3" t="s">
        <v>64</v>
      </c>
    </row>
    <row r="466" spans="1:120" ht="12.75"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</row>
    <row r="467" ht="39">
      <c r="E467" s="3" t="s">
        <v>65</v>
      </c>
    </row>
    <row r="468" ht="39">
      <c r="E468" s="3" t="s">
        <v>66</v>
      </c>
    </row>
    <row r="469" ht="12.75">
      <c r="A469" s="1" t="s">
        <v>1</v>
      </c>
    </row>
    <row r="470" ht="12.75">
      <c r="B470" s="1" t="s">
        <v>522</v>
      </c>
    </row>
    <row r="471" ht="12.75">
      <c r="F471" s="3" t="s">
        <v>3</v>
      </c>
    </row>
    <row r="472" spans="2:6" ht="26.25">
      <c r="B472" s="2" t="s">
        <v>4</v>
      </c>
      <c r="C472" s="2" t="s">
        <v>5</v>
      </c>
      <c r="D472" s="2" t="s">
        <v>523</v>
      </c>
      <c r="E472" s="2" t="s">
        <v>524</v>
      </c>
      <c r="F472" s="2" t="s">
        <v>512</v>
      </c>
    </row>
    <row r="473" spans="2:6" ht="12.75">
      <c r="B473" s="5" t="s">
        <v>68</v>
      </c>
      <c r="C473" s="5" t="s">
        <v>64</v>
      </c>
      <c r="D473" s="4" t="s">
        <v>64</v>
      </c>
      <c r="E473" s="4" t="s">
        <v>64</v>
      </c>
      <c r="F473" s="4" t="s">
        <v>64</v>
      </c>
    </row>
    <row r="474" spans="1:120" ht="12.75"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</row>
    <row r="475" ht="39">
      <c r="E475" s="3" t="s">
        <v>65</v>
      </c>
    </row>
    <row r="476" ht="39">
      <c r="E476" s="3" t="s">
        <v>66</v>
      </c>
    </row>
    <row r="477" ht="12.75">
      <c r="A477" s="1" t="s">
        <v>1</v>
      </c>
    </row>
    <row r="478" ht="12.75">
      <c r="B478" s="1" t="s">
        <v>525</v>
      </c>
    </row>
    <row r="479" ht="12.75">
      <c r="O479" s="3" t="s">
        <v>3</v>
      </c>
    </row>
    <row r="480" spans="2:15" ht="39">
      <c r="B480" s="2" t="s">
        <v>4</v>
      </c>
      <c r="C480" s="2" t="s">
        <v>5</v>
      </c>
      <c r="D480" s="2" t="s">
        <v>7</v>
      </c>
      <c r="E480" s="2" t="s">
        <v>526</v>
      </c>
      <c r="F480" s="2" t="s">
        <v>527</v>
      </c>
      <c r="G480" s="2" t="s">
        <v>528</v>
      </c>
      <c r="H480" s="2" t="s">
        <v>529</v>
      </c>
      <c r="I480" s="2" t="s">
        <v>530</v>
      </c>
      <c r="J480" s="2" t="s">
        <v>531</v>
      </c>
      <c r="K480" s="2" t="s">
        <v>532</v>
      </c>
      <c r="L480" s="2" t="s">
        <v>533</v>
      </c>
      <c r="M480" s="2" t="s">
        <v>534</v>
      </c>
      <c r="N480" s="2" t="s">
        <v>524</v>
      </c>
      <c r="O480" s="2" t="s">
        <v>7</v>
      </c>
    </row>
    <row r="481" spans="2:15" ht="12.75">
      <c r="B481" s="5" t="s">
        <v>64</v>
      </c>
      <c r="C481" s="6" t="s">
        <v>535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</row>
    <row r="482" spans="2:15" ht="12.75">
      <c r="B482" s="5" t="s">
        <v>325</v>
      </c>
      <c r="C482" s="5" t="s">
        <v>317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</row>
    <row r="483" spans="2:15" ht="12.75">
      <c r="B483" s="5" t="s">
        <v>326</v>
      </c>
      <c r="C483" s="5" t="s">
        <v>318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</row>
    <row r="484" spans="2:15" ht="12.75">
      <c r="B484" s="5" t="s">
        <v>327</v>
      </c>
      <c r="C484" s="5" t="s">
        <v>536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</row>
    <row r="485" spans="2:15" ht="12.75">
      <c r="B485" s="5" t="s">
        <v>329</v>
      </c>
      <c r="C485" s="5" t="s">
        <v>537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</row>
    <row r="486" spans="2:15" ht="12.75">
      <c r="B486" s="5" t="s">
        <v>335</v>
      </c>
      <c r="C486" s="5" t="s">
        <v>538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</row>
    <row r="487" spans="2:15" ht="12.75">
      <c r="B487" s="5" t="s">
        <v>343</v>
      </c>
      <c r="C487" s="5" t="s">
        <v>320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</row>
    <row r="488" spans="2:15" ht="12.75">
      <c r="B488" s="5" t="s">
        <v>345</v>
      </c>
      <c r="C488" s="5" t="s">
        <v>321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</row>
    <row r="489" spans="2:15" ht="12.75">
      <c r="B489" s="5" t="s">
        <v>347</v>
      </c>
      <c r="C489" s="5" t="s">
        <v>322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</row>
    <row r="490" spans="2:15" ht="12.75">
      <c r="B490" s="5" t="s">
        <v>539</v>
      </c>
      <c r="C490" s="5" t="s">
        <v>100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</row>
    <row r="491" spans="2:15" ht="12.75">
      <c r="B491" s="5" t="s">
        <v>540</v>
      </c>
      <c r="C491" s="5" t="s">
        <v>541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</row>
    <row r="492" spans="2:15" ht="12.75">
      <c r="B492" s="5" t="s">
        <v>542</v>
      </c>
      <c r="C492" s="5" t="s">
        <v>543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</row>
    <row r="493" spans="2:15" ht="12.75">
      <c r="B493" s="5" t="s">
        <v>544</v>
      </c>
      <c r="C493" s="6" t="s">
        <v>545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</row>
    <row r="494" spans="2:15" ht="12.75">
      <c r="B494" s="5" t="s">
        <v>64</v>
      </c>
      <c r="C494" s="6" t="s">
        <v>546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</row>
    <row r="495" spans="2:15" ht="12.75">
      <c r="B495" s="5" t="s">
        <v>349</v>
      </c>
      <c r="C495" s="5" t="s">
        <v>373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</row>
    <row r="496" spans="2:15" ht="12.75">
      <c r="B496" s="5" t="s">
        <v>161</v>
      </c>
      <c r="C496" s="5" t="s">
        <v>374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</row>
    <row r="497" spans="2:15" ht="12.75">
      <c r="B497" s="5" t="s">
        <v>350</v>
      </c>
      <c r="C497" s="5" t="s">
        <v>547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</row>
    <row r="498" spans="2:15" ht="12.75">
      <c r="B498" s="5" t="s">
        <v>352</v>
      </c>
      <c r="C498" s="5" t="s">
        <v>548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</row>
    <row r="499" spans="2:15" ht="12.75">
      <c r="B499" s="5" t="s">
        <v>356</v>
      </c>
      <c r="C499" s="5" t="s">
        <v>375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</row>
    <row r="500" spans="2:15" ht="12.75">
      <c r="B500" s="5" t="s">
        <v>363</v>
      </c>
      <c r="C500" s="5" t="s">
        <v>376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</row>
    <row r="501" spans="2:15" ht="12.75">
      <c r="B501" s="5" t="s">
        <v>549</v>
      </c>
      <c r="C501" s="5" t="s">
        <v>377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</row>
    <row r="502" spans="2:15" ht="12.75">
      <c r="B502" s="5" t="s">
        <v>550</v>
      </c>
      <c r="C502" s="5" t="s">
        <v>378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</row>
    <row r="503" spans="2:15" ht="12.75">
      <c r="B503" s="5" t="s">
        <v>551</v>
      </c>
      <c r="C503" s="5" t="s">
        <v>379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</row>
    <row r="504" spans="2:15" ht="26.25">
      <c r="B504" s="5" t="s">
        <v>552</v>
      </c>
      <c r="C504" s="5" t="s">
        <v>553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</row>
    <row r="505" spans="2:15" ht="12.75">
      <c r="B505" s="5" t="s">
        <v>554</v>
      </c>
      <c r="C505" s="6" t="s">
        <v>555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</row>
    <row r="506" spans="2:15" ht="12.75">
      <c r="B506" s="5" t="s">
        <v>12</v>
      </c>
      <c r="C506" s="6" t="s">
        <v>556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</row>
    <row r="507" spans="2:15" ht="12.75">
      <c r="B507" s="5" t="s">
        <v>237</v>
      </c>
      <c r="C507" s="5" t="s">
        <v>557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</row>
    <row r="508" spans="2:15" ht="12.75">
      <c r="B508" s="5" t="s">
        <v>246</v>
      </c>
      <c r="C508" s="5" t="s">
        <v>98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</row>
    <row r="509" spans="2:15" ht="12.75">
      <c r="B509" s="5" t="s">
        <v>259</v>
      </c>
      <c r="C509" s="6" t="s">
        <v>271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</row>
    <row r="510" spans="1:120" ht="12.75"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</row>
    <row r="511" ht="39">
      <c r="E511" s="3" t="s">
        <v>65</v>
      </c>
    </row>
    <row r="512" ht="39">
      <c r="E512" s="3" t="s">
        <v>66</v>
      </c>
    </row>
    <row r="513" ht="12.75">
      <c r="A513" s="1" t="s">
        <v>1</v>
      </c>
    </row>
    <row r="514" ht="12.75">
      <c r="B514" s="1" t="s">
        <v>558</v>
      </c>
    </row>
    <row r="515" ht="12.75">
      <c r="E515" s="3" t="s">
        <v>3</v>
      </c>
    </row>
    <row r="516" spans="2:5" ht="12.75">
      <c r="B516" s="2" t="s">
        <v>4</v>
      </c>
      <c r="C516" s="2" t="s">
        <v>5</v>
      </c>
      <c r="D516" s="2" t="s">
        <v>559</v>
      </c>
      <c r="E516" s="2" t="s">
        <v>559</v>
      </c>
    </row>
    <row r="517" spans="2:5" ht="12.75">
      <c r="B517" s="5" t="s">
        <v>8</v>
      </c>
      <c r="C517" s="5" t="s">
        <v>471</v>
      </c>
      <c r="D517" s="4">
        <v>56649353.22</v>
      </c>
      <c r="E517" s="4">
        <v>168626408.84</v>
      </c>
    </row>
    <row r="518" spans="2:5" ht="26.25">
      <c r="B518" s="5" t="s">
        <v>10</v>
      </c>
      <c r="C518" s="5" t="s">
        <v>472</v>
      </c>
      <c r="D518" s="4">
        <v>7165165.64</v>
      </c>
      <c r="E518" s="4">
        <v>21452821</v>
      </c>
    </row>
    <row r="519" spans="2:5" ht="26.25">
      <c r="B519" s="5" t="s">
        <v>401</v>
      </c>
      <c r="C519" s="5" t="s">
        <v>473</v>
      </c>
      <c r="D519" s="4">
        <v>14257866.98</v>
      </c>
      <c r="E519" s="4">
        <v>12412506.56</v>
      </c>
    </row>
    <row r="520" spans="2:5" ht="12.75">
      <c r="B520" s="5" t="s">
        <v>14</v>
      </c>
      <c r="C520" s="5" t="s">
        <v>474</v>
      </c>
      <c r="D520" s="4">
        <v>2967546.98</v>
      </c>
      <c r="E520" s="4">
        <v>2677838.64</v>
      </c>
    </row>
    <row r="521" spans="2:5" ht="12.75">
      <c r="B521" s="5" t="s">
        <v>16</v>
      </c>
      <c r="C521" s="5" t="s">
        <v>475</v>
      </c>
      <c r="D521" s="4">
        <v>152941.82</v>
      </c>
      <c r="E521" s="4">
        <v>1125038</v>
      </c>
    </row>
    <row r="522" spans="2:5" ht="12.75">
      <c r="B522" s="5" t="s">
        <v>18</v>
      </c>
      <c r="C522" s="5" t="s">
        <v>476</v>
      </c>
      <c r="D522" s="4">
        <v>900982.34</v>
      </c>
      <c r="E522" s="4">
        <v>2579965.01</v>
      </c>
    </row>
    <row r="523" spans="2:5" ht="12.75">
      <c r="B523" s="5" t="s">
        <v>20</v>
      </c>
      <c r="C523" s="5" t="s">
        <v>477</v>
      </c>
      <c r="D523" s="4">
        <v>10387533.33</v>
      </c>
      <c r="E523" s="4">
        <v>14531000</v>
      </c>
    </row>
    <row r="524" spans="2:5" ht="12.75">
      <c r="B524" s="5" t="s">
        <v>22</v>
      </c>
      <c r="C524" s="5" t="s">
        <v>478</v>
      </c>
      <c r="D524" s="4">
        <v>0</v>
      </c>
      <c r="E524" s="4">
        <v>630000</v>
      </c>
    </row>
    <row r="525" spans="2:5" ht="12.75">
      <c r="B525" s="5" t="s">
        <v>24</v>
      </c>
      <c r="C525" s="5" t="s">
        <v>479</v>
      </c>
      <c r="D525" s="4">
        <v>0</v>
      </c>
      <c r="E525" s="4">
        <v>0</v>
      </c>
    </row>
    <row r="526" spans="2:5" ht="12.75">
      <c r="B526" s="5" t="s">
        <v>26</v>
      </c>
      <c r="C526" s="5" t="s">
        <v>480</v>
      </c>
      <c r="D526" s="4">
        <v>2538265.03</v>
      </c>
      <c r="E526" s="4">
        <v>5013895.78</v>
      </c>
    </row>
    <row r="527" spans="2:5" ht="12.75">
      <c r="B527" s="5" t="s">
        <v>28</v>
      </c>
      <c r="C527" s="5" t="s">
        <v>481</v>
      </c>
      <c r="D527" s="4">
        <v>0</v>
      </c>
      <c r="E527" s="4">
        <v>0</v>
      </c>
    </row>
    <row r="528" spans="2:5" ht="12.75">
      <c r="B528" s="5" t="s">
        <v>30</v>
      </c>
      <c r="C528" s="5" t="s">
        <v>482</v>
      </c>
      <c r="D528" s="4">
        <v>604000.2</v>
      </c>
      <c r="E528" s="4">
        <v>10252707.87</v>
      </c>
    </row>
    <row r="529" spans="2:5" ht="12.75">
      <c r="B529" s="5" t="s">
        <v>32</v>
      </c>
      <c r="C529" s="5" t="s">
        <v>483</v>
      </c>
      <c r="D529" s="4">
        <v>19044795.93</v>
      </c>
      <c r="E529" s="4">
        <v>28261413.26</v>
      </c>
    </row>
    <row r="530" spans="2:5" ht="12.75">
      <c r="B530" s="5" t="s">
        <v>34</v>
      </c>
      <c r="C530" s="5" t="s">
        <v>484</v>
      </c>
      <c r="D530" s="4">
        <v>11070000.01</v>
      </c>
      <c r="E530" s="4">
        <v>28318733.97</v>
      </c>
    </row>
    <row r="531" spans="2:5" ht="12.75">
      <c r="B531" s="5" t="s">
        <v>36</v>
      </c>
      <c r="C531" s="5" t="s">
        <v>485</v>
      </c>
      <c r="D531" s="4">
        <v>0</v>
      </c>
      <c r="E531" s="4">
        <v>1239440</v>
      </c>
    </row>
    <row r="532" spans="2:5" ht="12.75">
      <c r="B532" s="5" t="s">
        <v>38</v>
      </c>
      <c r="C532" s="5" t="s">
        <v>486</v>
      </c>
      <c r="D532" s="4">
        <v>132890</v>
      </c>
      <c r="E532" s="4">
        <v>0</v>
      </c>
    </row>
    <row r="533" spans="2:5" ht="12.75">
      <c r="B533" s="5" t="s">
        <v>40</v>
      </c>
      <c r="C533" s="5" t="s">
        <v>487</v>
      </c>
      <c r="D533" s="4">
        <v>0</v>
      </c>
      <c r="E533" s="4">
        <v>184800</v>
      </c>
    </row>
    <row r="534" spans="2:5" ht="12.75">
      <c r="B534" s="5" t="s">
        <v>488</v>
      </c>
      <c r="C534" s="5" t="s">
        <v>489</v>
      </c>
      <c r="D534" s="4">
        <v>8554264.88</v>
      </c>
      <c r="E534" s="4">
        <v>11637381.46</v>
      </c>
    </row>
    <row r="535" spans="2:5" ht="12.75">
      <c r="B535" s="5" t="s">
        <v>44</v>
      </c>
      <c r="C535" s="5" t="s">
        <v>490</v>
      </c>
      <c r="D535" s="4">
        <v>591800</v>
      </c>
      <c r="E535" s="4">
        <v>0</v>
      </c>
    </row>
    <row r="536" spans="2:5" ht="12.75">
      <c r="B536" s="5" t="s">
        <v>491</v>
      </c>
      <c r="C536" s="5" t="s">
        <v>492</v>
      </c>
      <c r="D536" s="4">
        <v>1160000</v>
      </c>
      <c r="E536" s="4">
        <v>2362500</v>
      </c>
    </row>
    <row r="537" spans="2:5" ht="26.25">
      <c r="B537" s="5" t="s">
        <v>48</v>
      </c>
      <c r="C537" s="5" t="s">
        <v>560</v>
      </c>
      <c r="D537" s="4">
        <v>0</v>
      </c>
      <c r="E537" s="4">
        <v>54600</v>
      </c>
    </row>
    <row r="538" spans="2:5" ht="12.75">
      <c r="B538" s="5" t="s">
        <v>48</v>
      </c>
      <c r="C538" s="5" t="s">
        <v>31</v>
      </c>
      <c r="D538" s="4">
        <v>3418630.88</v>
      </c>
      <c r="E538" s="4">
        <v>4477491.65</v>
      </c>
    </row>
    <row r="539" spans="2:5" ht="12.75">
      <c r="B539" s="5" t="s">
        <v>64</v>
      </c>
      <c r="C539" s="6" t="s">
        <v>271</v>
      </c>
      <c r="D539" s="4">
        <f>SUM(D517:D538)</f>
        <v>139596037.24</v>
      </c>
      <c r="E539" s="4">
        <f>SUM(E517:E538)</f>
        <v>315838542.0399999</v>
      </c>
    </row>
    <row r="540" spans="1:120" ht="12.75"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</row>
    <row r="541" ht="39">
      <c r="E541" s="3" t="s">
        <v>65</v>
      </c>
    </row>
    <row r="542" ht="39">
      <c r="E542" s="3" t="s">
        <v>66</v>
      </c>
    </row>
  </sheetData>
  <sheetProtection/>
  <mergeCells count="35">
    <mergeCell ref="BP451:DP451"/>
    <mergeCell ref="BP466:DP466"/>
    <mergeCell ref="BP474:DP474"/>
    <mergeCell ref="BP510:DP510"/>
    <mergeCell ref="BP540:DP540"/>
    <mergeCell ref="BP364:DP364"/>
    <mergeCell ref="BP377:DP377"/>
    <mergeCell ref="BP406:DP406"/>
    <mergeCell ref="BP418:DP418"/>
    <mergeCell ref="BP429:DP429"/>
    <mergeCell ref="BP441:DP441"/>
    <mergeCell ref="BP284:DP284"/>
    <mergeCell ref="BP295:DP295"/>
    <mergeCell ref="BP311:DP311"/>
    <mergeCell ref="BP322:DP322"/>
    <mergeCell ref="BP343:DP343"/>
    <mergeCell ref="BP352:DP352"/>
    <mergeCell ref="BP208:DP208"/>
    <mergeCell ref="BP219:DP219"/>
    <mergeCell ref="BP233:DP233"/>
    <mergeCell ref="BP244:DP244"/>
    <mergeCell ref="BP257:DP257"/>
    <mergeCell ref="BP268:DP268"/>
    <mergeCell ref="BP93:DP93"/>
    <mergeCell ref="BP131:DP131"/>
    <mergeCell ref="BP142:DP142"/>
    <mergeCell ref="BP177:DP177"/>
    <mergeCell ref="BP188:DP188"/>
    <mergeCell ref="BP197:DP197"/>
    <mergeCell ref="BP12:DP12"/>
    <mergeCell ref="BP25:DP25"/>
    <mergeCell ref="BP37:DP37"/>
    <mergeCell ref="BP54:DP54"/>
    <mergeCell ref="BP63:DP63"/>
    <mergeCell ref="BP81:DP8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Shijirtuya Sereedorj</cp:lastModifiedBy>
  <dcterms:modified xsi:type="dcterms:W3CDTF">2024-05-08T09:28:26Z</dcterms:modified>
  <cp:category/>
  <cp:version/>
  <cp:contentType/>
  <cp:contentStatus/>
</cp:coreProperties>
</file>