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10" windowWidth="20115" windowHeight="7305"/>
  </bookViews>
  <sheets>
    <sheet name="uurgiin heregjilt 2019.12.31" sheetId="1" r:id="rId1"/>
    <sheet name="Sheet1" sheetId="2" state="hidden" r:id="rId2"/>
  </sheets>
  <externalReferences>
    <externalReference r:id="rId3"/>
    <externalReference r:id="rId4"/>
    <externalReference r:id="rId5"/>
    <externalReference r:id="rId6"/>
    <externalReference r:id="rId7"/>
  </externalReferences>
  <definedNames>
    <definedName name="_xlnm._FilterDatabase" localSheetId="0" hidden="1">'uurgiin heregjilt 2019.12.31'!$A$4:$Q$187</definedName>
  </definedNames>
  <calcPr calcId="145621"/>
</workbook>
</file>

<file path=xl/calcChain.xml><?xml version="1.0" encoding="utf-8"?>
<calcChain xmlns="http://schemas.openxmlformats.org/spreadsheetml/2006/main">
  <c r="H4" i="2" l="1"/>
  <c r="H5" i="2"/>
  <c r="H3" i="2"/>
  <c r="P147" i="1" l="1"/>
  <c r="Q147" i="1" s="1"/>
  <c r="P158" i="1"/>
  <c r="Q158" i="1" s="1"/>
  <c r="P160" i="1"/>
  <c r="Q160" i="1" s="1"/>
  <c r="P165" i="1"/>
  <c r="Q165" i="1" s="1"/>
  <c r="P169" i="1"/>
  <c r="Q169" i="1" s="1"/>
  <c r="P170" i="1"/>
  <c r="Q170" i="1" s="1"/>
  <c r="P173" i="1"/>
  <c r="Q173" i="1" s="1"/>
  <c r="P177" i="1"/>
  <c r="Q177" i="1" s="1"/>
  <c r="P180" i="1"/>
  <c r="Q180" i="1" s="1"/>
  <c r="P181" i="1"/>
  <c r="Q181" i="1" s="1"/>
  <c r="P182" i="1"/>
  <c r="Q182" i="1" s="1"/>
  <c r="P123" i="1"/>
  <c r="Q123" i="1" s="1"/>
  <c r="P153" i="1"/>
  <c r="Q153" i="1" s="1"/>
  <c r="P156" i="1"/>
  <c r="Q156" i="1" s="1"/>
  <c r="P175" i="1"/>
  <c r="Q175" i="1" s="1"/>
  <c r="P176" i="1"/>
  <c r="Q176" i="1" s="1"/>
  <c r="P178" i="1"/>
  <c r="Q178" i="1" s="1"/>
  <c r="P152" i="1"/>
  <c r="Q152" i="1" s="1"/>
  <c r="P159" i="1"/>
  <c r="Q159" i="1" s="1"/>
  <c r="P164" i="1"/>
  <c r="Q164" i="1" s="1"/>
  <c r="P171" i="1"/>
  <c r="Q171" i="1" s="1"/>
  <c r="P179" i="1"/>
  <c r="Q179" i="1" s="1"/>
  <c r="P183" i="1"/>
  <c r="Q183" i="1" s="1"/>
  <c r="P130" i="1"/>
  <c r="Q130" i="1" s="1"/>
  <c r="P127" i="1"/>
  <c r="Q127" i="1" s="1"/>
  <c r="P142" i="1"/>
  <c r="Q142" i="1" s="1"/>
  <c r="P144" i="1"/>
  <c r="Q144" i="1" s="1"/>
  <c r="P145" i="1"/>
  <c r="Q145" i="1" s="1"/>
  <c r="P146" i="1"/>
  <c r="Q146" i="1" s="1"/>
  <c r="P154" i="1"/>
  <c r="Q154" i="1" s="1"/>
  <c r="P157" i="1"/>
  <c r="Q157" i="1" s="1"/>
  <c r="P148" i="1"/>
  <c r="Q148" i="1" s="1"/>
  <c r="P162" i="1"/>
  <c r="Q162" i="1" s="1"/>
  <c r="P166" i="1"/>
  <c r="Q166" i="1" s="1"/>
  <c r="P168" i="1"/>
  <c r="Q168" i="1" s="1"/>
  <c r="P172" i="1"/>
  <c r="Q172" i="1" s="1"/>
  <c r="P174" i="1"/>
  <c r="Q174" i="1" s="1"/>
  <c r="P161" i="1"/>
  <c r="Q161" i="1" s="1"/>
  <c r="P167" i="1"/>
  <c r="Q167" i="1" s="1"/>
  <c r="O7" i="1" l="1"/>
  <c r="O8" i="1"/>
  <c r="O9" i="1"/>
  <c r="O10" i="1"/>
  <c r="O11" i="1"/>
  <c r="O12" i="1"/>
  <c r="O13" i="1"/>
  <c r="O14" i="1"/>
  <c r="O15" i="1"/>
  <c r="O16" i="1"/>
  <c r="O17" i="1"/>
  <c r="O18" i="1"/>
  <c r="O19" i="1"/>
  <c r="O20" i="1"/>
  <c r="O21" i="1"/>
  <c r="O22" i="1"/>
  <c r="O23" i="1"/>
  <c r="O24" i="1"/>
  <c r="O35" i="1"/>
  <c r="O25" i="1"/>
  <c r="O36" i="1"/>
  <c r="O37" i="1"/>
  <c r="O38" i="1"/>
  <c r="O39" i="1"/>
  <c r="O40" i="1"/>
  <c r="O41" i="1"/>
  <c r="O27" i="1"/>
  <c r="O42" i="1"/>
  <c r="O49" i="1"/>
  <c r="O50" i="1"/>
  <c r="O29" i="1"/>
  <c r="O43" i="1"/>
  <c r="O44" i="1"/>
  <c r="O28" i="1"/>
  <c r="O26" i="1"/>
  <c r="O45" i="1"/>
  <c r="O46" i="1"/>
  <c r="O58" i="1"/>
  <c r="O59" i="1"/>
  <c r="O61" i="1"/>
  <c r="O48" i="1"/>
  <c r="O63" i="1"/>
  <c r="O64" i="1"/>
  <c r="O76" i="1"/>
  <c r="O77" i="1"/>
  <c r="O79" i="1"/>
  <c r="O81" i="1"/>
  <c r="O82" i="1"/>
  <c r="O138" i="1"/>
  <c r="O149" i="1"/>
  <c r="P149" i="1" s="1"/>
  <c r="Q149" i="1" s="1"/>
  <c r="O184" i="1"/>
  <c r="O185" i="1"/>
  <c r="O186" i="1"/>
  <c r="O6" i="1"/>
  <c r="L187" i="1" l="1"/>
  <c r="M187" i="1"/>
  <c r="N7" i="1"/>
  <c r="N8" i="1"/>
  <c r="N9" i="1"/>
  <c r="N10" i="1"/>
  <c r="N11" i="1"/>
  <c r="N12" i="1"/>
  <c r="N13" i="1"/>
  <c r="N14" i="1"/>
  <c r="N15" i="1"/>
  <c r="N30" i="1"/>
  <c r="N16" i="1"/>
  <c r="N31" i="1"/>
  <c r="N17" i="1"/>
  <c r="N32" i="1"/>
  <c r="N18" i="1"/>
  <c r="N33" i="1"/>
  <c r="N19" i="1"/>
  <c r="N20" i="1"/>
  <c r="N21" i="1"/>
  <c r="N22" i="1"/>
  <c r="N34" i="1"/>
  <c r="N23" i="1"/>
  <c r="N24" i="1"/>
  <c r="N35" i="1"/>
  <c r="N25" i="1"/>
  <c r="N36" i="1"/>
  <c r="N37" i="1"/>
  <c r="N38" i="1"/>
  <c r="N39" i="1"/>
  <c r="N47" i="1"/>
  <c r="N53" i="1"/>
  <c r="N40" i="1"/>
  <c r="N41" i="1"/>
  <c r="N27" i="1"/>
  <c r="N42" i="1"/>
  <c r="N54" i="1"/>
  <c r="N49" i="1"/>
  <c r="N50" i="1"/>
  <c r="N29" i="1"/>
  <c r="N43" i="1"/>
  <c r="N44" i="1"/>
  <c r="N55" i="1"/>
  <c r="N56" i="1"/>
  <c r="N28" i="1"/>
  <c r="N26" i="1"/>
  <c r="N45" i="1"/>
  <c r="N46" i="1"/>
  <c r="N57" i="1"/>
  <c r="N65" i="1"/>
  <c r="N58" i="1"/>
  <c r="N85" i="1"/>
  <c r="N59" i="1"/>
  <c r="N60" i="1"/>
  <c r="N61" i="1"/>
  <c r="N72" i="1"/>
  <c r="N62" i="1"/>
  <c r="N48" i="1"/>
  <c r="N73" i="1"/>
  <c r="N63" i="1"/>
  <c r="N74" i="1"/>
  <c r="N64" i="1"/>
  <c r="N75" i="1"/>
  <c r="N76" i="1"/>
  <c r="N110" i="1"/>
  <c r="N96" i="1"/>
  <c r="N97" i="1"/>
  <c r="N98" i="1"/>
  <c r="N77" i="1"/>
  <c r="N83" i="1"/>
  <c r="P83" i="1" s="1"/>
  <c r="Q83" i="1" s="1"/>
  <c r="N99" i="1"/>
  <c r="N111" i="1"/>
  <c r="N101" i="1"/>
  <c r="N102" i="1"/>
  <c r="P102" i="1" s="1"/>
  <c r="Q102" i="1" s="1"/>
  <c r="N78" i="1"/>
  <c r="N79" i="1"/>
  <c r="P79" i="1" s="1"/>
  <c r="Q79" i="1" s="1"/>
  <c r="N80" i="1"/>
  <c r="N81" i="1"/>
  <c r="N103" i="1"/>
  <c r="N106" i="1"/>
  <c r="N104" i="1"/>
  <c r="N84" i="1"/>
  <c r="N82" i="1"/>
  <c r="N124" i="1"/>
  <c r="N126" i="1"/>
  <c r="N125" i="1"/>
  <c r="P125" i="1" s="1"/>
  <c r="Q125" i="1" s="1"/>
  <c r="N141" i="1"/>
  <c r="N138" i="1"/>
  <c r="P138" i="1" s="1"/>
  <c r="Q138" i="1" s="1"/>
  <c r="N184" i="1"/>
  <c r="N185" i="1"/>
  <c r="P185" i="1" s="1"/>
  <c r="Q185" i="1" s="1"/>
  <c r="N186" i="1"/>
  <c r="P186" i="1" s="1"/>
  <c r="Q186" i="1" s="1"/>
  <c r="N6" i="1"/>
  <c r="N187" i="1" l="1"/>
  <c r="K187" i="1" l="1"/>
  <c r="J187" i="1"/>
  <c r="G187" i="1"/>
  <c r="F187" i="1"/>
  <c r="D187" i="1"/>
  <c r="I184" i="1"/>
  <c r="H184" i="1"/>
  <c r="E184" i="1"/>
  <c r="P163" i="1"/>
  <c r="Q163" i="1" s="1"/>
  <c r="E155" i="1"/>
  <c r="P155" i="1" s="1"/>
  <c r="Q155" i="1" s="1"/>
  <c r="P150" i="1"/>
  <c r="Q150" i="1" s="1"/>
  <c r="E151" i="1"/>
  <c r="P151" i="1" s="1"/>
  <c r="Q151" i="1" s="1"/>
  <c r="E141" i="1"/>
  <c r="E143" i="1"/>
  <c r="P143" i="1" s="1"/>
  <c r="Q143" i="1" s="1"/>
  <c r="I126" i="1"/>
  <c r="P126" i="1" s="1"/>
  <c r="Q126" i="1" s="1"/>
  <c r="P140" i="1"/>
  <c r="Q140" i="1" s="1"/>
  <c r="H124" i="1"/>
  <c r="E124" i="1"/>
  <c r="E82" i="1"/>
  <c r="P82" i="1" s="1"/>
  <c r="Q82" i="1" s="1"/>
  <c r="E137" i="1"/>
  <c r="P137" i="1" s="1"/>
  <c r="Q137" i="1" s="1"/>
  <c r="H136" i="1"/>
  <c r="E136" i="1"/>
  <c r="E135" i="1"/>
  <c r="P135" i="1" s="1"/>
  <c r="Q135" i="1" s="1"/>
  <c r="E139" i="1"/>
  <c r="H84" i="1"/>
  <c r="E84" i="1"/>
  <c r="E134" i="1"/>
  <c r="P134" i="1" s="1"/>
  <c r="Q134" i="1" s="1"/>
  <c r="E133" i="1"/>
  <c r="P133" i="1" s="1"/>
  <c r="Q133" i="1" s="1"/>
  <c r="E132" i="1"/>
  <c r="P132" i="1" s="1"/>
  <c r="Q132" i="1" s="1"/>
  <c r="E131" i="1"/>
  <c r="P131" i="1" s="1"/>
  <c r="Q131" i="1" s="1"/>
  <c r="E129" i="1"/>
  <c r="E104" i="1"/>
  <c r="P104" i="1" s="1"/>
  <c r="Q104" i="1" s="1"/>
  <c r="E106" i="1"/>
  <c r="P106" i="1" s="1"/>
  <c r="Q106" i="1" s="1"/>
  <c r="E103" i="1"/>
  <c r="E81" i="1"/>
  <c r="P81" i="1" s="1"/>
  <c r="Q81" i="1" s="1"/>
  <c r="H122" i="1"/>
  <c r="E122" i="1"/>
  <c r="E80" i="1"/>
  <c r="P80" i="1" s="1"/>
  <c r="Q80" i="1" s="1"/>
  <c r="E121" i="1"/>
  <c r="P121" i="1" s="1"/>
  <c r="Q121" i="1" s="1"/>
  <c r="E78" i="1"/>
  <c r="P78" i="1" s="1"/>
  <c r="Q78" i="1" s="1"/>
  <c r="E120" i="1"/>
  <c r="P120" i="1" s="1"/>
  <c r="Q120" i="1" s="1"/>
  <c r="E119" i="1"/>
  <c r="P119" i="1" s="1"/>
  <c r="Q119" i="1" s="1"/>
  <c r="E101" i="1"/>
  <c r="P101" i="1" s="1"/>
  <c r="Q101" i="1" s="1"/>
  <c r="H118" i="1"/>
  <c r="E118" i="1"/>
  <c r="E117" i="1"/>
  <c r="P117" i="1" s="1"/>
  <c r="Q117" i="1" s="1"/>
  <c r="H116" i="1"/>
  <c r="E116" i="1"/>
  <c r="E111" i="1"/>
  <c r="P111" i="1" s="1"/>
  <c r="Q111" i="1" s="1"/>
  <c r="E100" i="1"/>
  <c r="P100" i="1" s="1"/>
  <c r="Q100" i="1" s="1"/>
  <c r="E99" i="1"/>
  <c r="P99" i="1" s="1"/>
  <c r="Q99" i="1" s="1"/>
  <c r="I115" i="1"/>
  <c r="P115" i="1" s="1"/>
  <c r="Q115" i="1" s="1"/>
  <c r="E77" i="1"/>
  <c r="P77" i="1" s="1"/>
  <c r="Q77" i="1" s="1"/>
  <c r="H98" i="1"/>
  <c r="E98" i="1"/>
  <c r="E105" i="1"/>
  <c r="P105" i="1" s="1"/>
  <c r="Q105" i="1" s="1"/>
  <c r="E97" i="1"/>
  <c r="P97" i="1" s="1"/>
  <c r="Q97" i="1" s="1"/>
  <c r="E96" i="1"/>
  <c r="P96" i="1" s="1"/>
  <c r="Q96" i="1" s="1"/>
  <c r="E114" i="1"/>
  <c r="P114" i="1" s="1"/>
  <c r="Q114" i="1" s="1"/>
  <c r="E110" i="1"/>
  <c r="P110" i="1" s="1"/>
  <c r="Q110" i="1" s="1"/>
  <c r="E76" i="1"/>
  <c r="P76" i="1" s="1"/>
  <c r="Q76" i="1" s="1"/>
  <c r="E113" i="1"/>
  <c r="P113" i="1" s="1"/>
  <c r="Q113" i="1" s="1"/>
  <c r="E128" i="1"/>
  <c r="P128" i="1" s="1"/>
  <c r="Q128" i="1" s="1"/>
  <c r="E112" i="1"/>
  <c r="P112" i="1" s="1"/>
  <c r="Q112" i="1" s="1"/>
  <c r="I75" i="1"/>
  <c r="E75" i="1"/>
  <c r="E109" i="1"/>
  <c r="H95" i="1"/>
  <c r="E95" i="1"/>
  <c r="E94" i="1"/>
  <c r="P94" i="1" s="1"/>
  <c r="Q94" i="1" s="1"/>
  <c r="E108" i="1"/>
  <c r="I64" i="1"/>
  <c r="H64" i="1"/>
  <c r="E64" i="1"/>
  <c r="E74" i="1"/>
  <c r="P74" i="1" s="1"/>
  <c r="Q74" i="1" s="1"/>
  <c r="I63" i="1"/>
  <c r="H63" i="1"/>
  <c r="P63" i="1" s="1"/>
  <c r="Q63" i="1" s="1"/>
  <c r="I73" i="1"/>
  <c r="E73" i="1"/>
  <c r="H48" i="1"/>
  <c r="E48" i="1"/>
  <c r="P48" i="1" s="1"/>
  <c r="Q48" i="1" s="1"/>
  <c r="H93" i="1"/>
  <c r="E93" i="1"/>
  <c r="H92" i="1"/>
  <c r="E92" i="1"/>
  <c r="P92" i="1" s="1"/>
  <c r="Q92" i="1" s="1"/>
  <c r="H91" i="1"/>
  <c r="E91" i="1"/>
  <c r="H62" i="1"/>
  <c r="E62" i="1"/>
  <c r="P62" i="1" s="1"/>
  <c r="Q62" i="1" s="1"/>
  <c r="H72" i="1"/>
  <c r="E72" i="1"/>
  <c r="H61" i="1"/>
  <c r="E61" i="1"/>
  <c r="P61" i="1" s="1"/>
  <c r="Q61" i="1" s="1"/>
  <c r="E107" i="1"/>
  <c r="I60" i="1"/>
  <c r="E60" i="1"/>
  <c r="E90" i="1"/>
  <c r="P90" i="1" s="1"/>
  <c r="Q90" i="1" s="1"/>
  <c r="I59" i="1"/>
  <c r="H59" i="1"/>
  <c r="H89" i="1"/>
  <c r="E89" i="1"/>
  <c r="E85" i="1"/>
  <c r="H88" i="1"/>
  <c r="E88" i="1"/>
  <c r="H87" i="1"/>
  <c r="E87" i="1"/>
  <c r="E58" i="1"/>
  <c r="P58" i="1" s="1"/>
  <c r="Q58" i="1" s="1"/>
  <c r="I65" i="1"/>
  <c r="E65" i="1"/>
  <c r="H57" i="1"/>
  <c r="E57" i="1"/>
  <c r="H86" i="1"/>
  <c r="P86" i="1" s="1"/>
  <c r="Q86" i="1" s="1"/>
  <c r="H46" i="1"/>
  <c r="E46" i="1"/>
  <c r="I45" i="1"/>
  <c r="E45" i="1"/>
  <c r="I26" i="1"/>
  <c r="E26" i="1"/>
  <c r="E71" i="1"/>
  <c r="P71" i="1" s="1"/>
  <c r="Q71" i="1" s="1"/>
  <c r="E66" i="1"/>
  <c r="E28" i="1"/>
  <c r="P28" i="1" s="1"/>
  <c r="Q28" i="1" s="1"/>
  <c r="H56" i="1"/>
  <c r="E56" i="1"/>
  <c r="H55" i="1"/>
  <c r="E55" i="1"/>
  <c r="H70" i="1"/>
  <c r="E70" i="1"/>
  <c r="I44" i="1"/>
  <c r="H44" i="1"/>
  <c r="E44" i="1"/>
  <c r="H43" i="1"/>
  <c r="E43" i="1"/>
  <c r="I29" i="1"/>
  <c r="H29" i="1"/>
  <c r="E29" i="1"/>
  <c r="H50" i="1"/>
  <c r="E50" i="1"/>
  <c r="H49" i="1"/>
  <c r="E49" i="1"/>
  <c r="H69" i="1"/>
  <c r="E69" i="1"/>
  <c r="H54" i="1"/>
  <c r="E54" i="1"/>
  <c r="H42" i="1"/>
  <c r="E42" i="1"/>
  <c r="H27" i="1"/>
  <c r="E27" i="1"/>
  <c r="I41" i="1"/>
  <c r="H41" i="1"/>
  <c r="E41" i="1"/>
  <c r="I40" i="1"/>
  <c r="H40" i="1"/>
  <c r="E40" i="1"/>
  <c r="H53" i="1"/>
  <c r="E53" i="1"/>
  <c r="H47" i="1"/>
  <c r="E47" i="1"/>
  <c r="E39" i="1"/>
  <c r="P39" i="1" s="1"/>
  <c r="Q39" i="1" s="1"/>
  <c r="H68" i="1"/>
  <c r="E68" i="1"/>
  <c r="I38" i="1"/>
  <c r="H38" i="1"/>
  <c r="E38" i="1"/>
  <c r="H37" i="1"/>
  <c r="E37" i="1"/>
  <c r="H36" i="1"/>
  <c r="E36" i="1"/>
  <c r="I25" i="1"/>
  <c r="H25" i="1"/>
  <c r="E25" i="1"/>
  <c r="I35" i="1"/>
  <c r="H35" i="1"/>
  <c r="E35" i="1"/>
  <c r="H67" i="1"/>
  <c r="E67" i="1"/>
  <c r="I24" i="1"/>
  <c r="H24" i="1"/>
  <c r="E24" i="1"/>
  <c r="I23" i="1"/>
  <c r="H23" i="1"/>
  <c r="E23" i="1"/>
  <c r="I34" i="1"/>
  <c r="E34" i="1"/>
  <c r="I22" i="1"/>
  <c r="H22" i="1"/>
  <c r="E22" i="1"/>
  <c r="I52" i="1"/>
  <c r="H52" i="1"/>
  <c r="I21" i="1"/>
  <c r="H21" i="1"/>
  <c r="E21" i="1"/>
  <c r="I20" i="1"/>
  <c r="H20" i="1"/>
  <c r="E20" i="1"/>
  <c r="I19" i="1"/>
  <c r="H19" i="1"/>
  <c r="E19" i="1"/>
  <c r="I33" i="1"/>
  <c r="H33" i="1"/>
  <c r="E33" i="1"/>
  <c r="I18" i="1"/>
  <c r="H18" i="1"/>
  <c r="E18" i="1"/>
  <c r="I32" i="1"/>
  <c r="H32" i="1"/>
  <c r="E32" i="1"/>
  <c r="I17" i="1"/>
  <c r="H17" i="1"/>
  <c r="E17" i="1"/>
  <c r="I51" i="1"/>
  <c r="H51" i="1"/>
  <c r="E51" i="1"/>
  <c r="I31" i="1"/>
  <c r="H31" i="1"/>
  <c r="E31" i="1"/>
  <c r="I16" i="1"/>
  <c r="H16" i="1"/>
  <c r="E16" i="1"/>
  <c r="I30" i="1"/>
  <c r="H30" i="1"/>
  <c r="E30" i="1"/>
  <c r="I15" i="1"/>
  <c r="H15" i="1"/>
  <c r="E15" i="1"/>
  <c r="I14" i="1"/>
  <c r="H14" i="1"/>
  <c r="E14" i="1"/>
  <c r="I13" i="1"/>
  <c r="H13" i="1"/>
  <c r="E13" i="1"/>
  <c r="I12" i="1"/>
  <c r="H12" i="1"/>
  <c r="E12" i="1"/>
  <c r="I11" i="1"/>
  <c r="H11" i="1"/>
  <c r="E11" i="1"/>
  <c r="I10" i="1"/>
  <c r="H10" i="1"/>
  <c r="E10" i="1"/>
  <c r="I9" i="1"/>
  <c r="H9" i="1"/>
  <c r="E9" i="1"/>
  <c r="I8" i="1"/>
  <c r="H8" i="1"/>
  <c r="E8" i="1"/>
  <c r="I7" i="1"/>
  <c r="H7" i="1"/>
  <c r="E7" i="1"/>
  <c r="I6" i="1"/>
  <c r="H6" i="1"/>
  <c r="E6" i="1"/>
  <c r="P57" i="1" l="1"/>
  <c r="Q57" i="1" s="1"/>
  <c r="P52" i="1"/>
  <c r="Q52" i="1" s="1"/>
  <c r="P68" i="1"/>
  <c r="Q68" i="1" s="1"/>
  <c r="I187" i="1"/>
  <c r="P60" i="1"/>
  <c r="Q60" i="1" s="1"/>
  <c r="P136" i="1"/>
  <c r="Q136" i="1" s="1"/>
  <c r="P124" i="1"/>
  <c r="Q124" i="1" s="1"/>
  <c r="P8" i="1"/>
  <c r="Q8" i="1" s="1"/>
  <c r="P12" i="1"/>
  <c r="Q12" i="1" s="1"/>
  <c r="P30" i="1"/>
  <c r="Q30" i="1" s="1"/>
  <c r="P17" i="1"/>
  <c r="Q17" i="1" s="1"/>
  <c r="P19" i="1"/>
  <c r="Q19" i="1" s="1"/>
  <c r="P23" i="1"/>
  <c r="Q23" i="1" s="1"/>
  <c r="P35" i="1"/>
  <c r="Q35" i="1" s="1"/>
  <c r="P37" i="1"/>
  <c r="Q37" i="1" s="1"/>
  <c r="P47" i="1"/>
  <c r="Q47" i="1" s="1"/>
  <c r="P40" i="1"/>
  <c r="Q40" i="1" s="1"/>
  <c r="P42" i="1"/>
  <c r="Q42" i="1" s="1"/>
  <c r="P69" i="1"/>
  <c r="Q69" i="1" s="1"/>
  <c r="P29" i="1"/>
  <c r="Q29" i="1" s="1"/>
  <c r="P70" i="1"/>
  <c r="Q70" i="1" s="1"/>
  <c r="P56" i="1"/>
  <c r="Q56" i="1" s="1"/>
  <c r="P45" i="1"/>
  <c r="Q45" i="1" s="1"/>
  <c r="P88" i="1"/>
  <c r="Q88" i="1" s="1"/>
  <c r="P89" i="1"/>
  <c r="Q89" i="1" s="1"/>
  <c r="P64" i="1"/>
  <c r="Q64" i="1" s="1"/>
  <c r="P109" i="1"/>
  <c r="Q109" i="1" s="1"/>
  <c r="P84" i="1"/>
  <c r="Q84" i="1" s="1"/>
  <c r="P184" i="1"/>
  <c r="Q184" i="1" s="1"/>
  <c r="P7" i="1"/>
  <c r="Q7" i="1" s="1"/>
  <c r="P11" i="1"/>
  <c r="Q11" i="1" s="1"/>
  <c r="P15" i="1"/>
  <c r="Q15" i="1" s="1"/>
  <c r="P51" i="1"/>
  <c r="Q51" i="1" s="1"/>
  <c r="P33" i="1"/>
  <c r="Q33" i="1" s="1"/>
  <c r="P50" i="1"/>
  <c r="Q50" i="1" s="1"/>
  <c r="P44" i="1"/>
  <c r="Q44" i="1" s="1"/>
  <c r="P34" i="1"/>
  <c r="Q34" i="1" s="1"/>
  <c r="P67" i="1"/>
  <c r="Q67" i="1" s="1"/>
  <c r="P36" i="1"/>
  <c r="Q36" i="1" s="1"/>
  <c r="P53" i="1"/>
  <c r="Q53" i="1" s="1"/>
  <c r="P27" i="1"/>
  <c r="Q27" i="1" s="1"/>
  <c r="P54" i="1"/>
  <c r="Q54" i="1" s="1"/>
  <c r="P55" i="1"/>
  <c r="Q55" i="1" s="1"/>
  <c r="P26" i="1"/>
  <c r="Q26" i="1" s="1"/>
  <c r="P46" i="1"/>
  <c r="Q46" i="1" s="1"/>
  <c r="P87" i="1"/>
  <c r="Q87" i="1" s="1"/>
  <c r="P85" i="1"/>
  <c r="Q85" i="1" s="1"/>
  <c r="P59" i="1"/>
  <c r="Q59" i="1" s="1"/>
  <c r="P95" i="1"/>
  <c r="Q95" i="1" s="1"/>
  <c r="P75" i="1"/>
  <c r="Q75" i="1" s="1"/>
  <c r="P118" i="1"/>
  <c r="Q118" i="1" s="1"/>
  <c r="P103" i="1"/>
  <c r="Q103" i="1" s="1"/>
  <c r="P129" i="1"/>
  <c r="Q129" i="1" s="1"/>
  <c r="P139" i="1"/>
  <c r="Q139" i="1" s="1"/>
  <c r="P141" i="1"/>
  <c r="Q141" i="1" s="1"/>
  <c r="P10" i="1"/>
  <c r="Q10" i="1" s="1"/>
  <c r="P14" i="1"/>
  <c r="Q14" i="1" s="1"/>
  <c r="P31" i="1"/>
  <c r="Q31" i="1" s="1"/>
  <c r="P9" i="1"/>
  <c r="Q9" i="1" s="1"/>
  <c r="P13" i="1"/>
  <c r="Q13" i="1" s="1"/>
  <c r="P16" i="1"/>
  <c r="Q16" i="1" s="1"/>
  <c r="P32" i="1"/>
  <c r="Q32" i="1" s="1"/>
  <c r="P20" i="1"/>
  <c r="Q20" i="1" s="1"/>
  <c r="P22" i="1"/>
  <c r="Q22" i="1" s="1"/>
  <c r="P24" i="1"/>
  <c r="Q24" i="1" s="1"/>
  <c r="P25" i="1"/>
  <c r="Q25" i="1" s="1"/>
  <c r="P41" i="1"/>
  <c r="Q41" i="1" s="1"/>
  <c r="P43" i="1"/>
  <c r="Q43" i="1" s="1"/>
  <c r="P66" i="1"/>
  <c r="Q66" i="1" s="1"/>
  <c r="P65" i="1"/>
  <c r="Q65" i="1" s="1"/>
  <c r="P107" i="1"/>
  <c r="Q107" i="1" s="1"/>
  <c r="P72" i="1"/>
  <c r="Q72" i="1" s="1"/>
  <c r="P91" i="1"/>
  <c r="Q91" i="1" s="1"/>
  <c r="P93" i="1"/>
  <c r="Q93" i="1" s="1"/>
  <c r="P73" i="1"/>
  <c r="Q73" i="1" s="1"/>
  <c r="P108" i="1"/>
  <c r="Q108" i="1" s="1"/>
  <c r="P98" i="1"/>
  <c r="Q98" i="1" s="1"/>
  <c r="P116" i="1"/>
  <c r="Q116" i="1" s="1"/>
  <c r="P122" i="1"/>
  <c r="Q122" i="1" s="1"/>
  <c r="P6" i="1"/>
  <c r="Q6" i="1" s="1"/>
  <c r="P18" i="1"/>
  <c r="Q18" i="1" s="1"/>
  <c r="P21" i="1"/>
  <c r="Q21" i="1" s="1"/>
  <c r="P38" i="1"/>
  <c r="Q38" i="1" s="1"/>
  <c r="P49" i="1"/>
  <c r="Q49" i="1" s="1"/>
  <c r="H187" i="1"/>
  <c r="E187" i="1"/>
</calcChain>
</file>

<file path=xl/sharedStrings.xml><?xml version="1.0" encoding="utf-8"?>
<sst xmlns="http://schemas.openxmlformats.org/spreadsheetml/2006/main" count="213" uniqueCount="211">
  <si>
    <t>No</t>
  </si>
  <si>
    <t xml:space="preserve">Компанийн нэрс </t>
  </si>
  <si>
    <t>Тоон код</t>
  </si>
  <si>
    <t>ХЭХ-ын мэдэгдэл ирүүлсэн    /1 оноо/</t>
  </si>
  <si>
    <t>Хурлын материал  ирүүлсэн               /1 оноо/</t>
  </si>
  <si>
    <t>2018 оны жилийн эцсийн санхүүгийн тайлан ирүүлсэн</t>
  </si>
  <si>
    <t>Аудитын дүгнэлт                   /1 оноо/</t>
  </si>
  <si>
    <t>Үйл ажиллагааны тайлан ирүүлэлт                       /1 оноо/</t>
  </si>
  <si>
    <t>Цахим хуудастай эсэх                    /1 оноо/</t>
  </si>
  <si>
    <t>Бүртгэлийн хураамж төлөлт               /1 оноо/</t>
  </si>
  <si>
    <t>Ногдол ашгийн шийдвэр               /1 оноо/</t>
  </si>
  <si>
    <t>Хагас жилийн санхүүгийн тайлан /2019/</t>
  </si>
  <si>
    <t>Хагас жилийн үйл ажиллагааны тайлан /2018/</t>
  </si>
  <si>
    <t>Нийт оноо</t>
  </si>
  <si>
    <t>Хувь</t>
  </si>
  <si>
    <t>"Монгол шуудан" ХК</t>
  </si>
  <si>
    <t>"Адуунчулуун" ХК</t>
  </si>
  <si>
    <t>"Би Ди Сек" ХК</t>
  </si>
  <si>
    <t>"Гермес центр" ХК</t>
  </si>
  <si>
    <t>"Говь" ХК</t>
  </si>
  <si>
    <t>"Жуулчин дюти фрий" ХК</t>
  </si>
  <si>
    <t>"Женко тур бюро" ХК</t>
  </si>
  <si>
    <t xml:space="preserve">"ЛэндМН ББСБ" ХК </t>
  </si>
  <si>
    <t>"МИК Холдинг" ХК</t>
  </si>
  <si>
    <t>"Монгол базальт" ХК</t>
  </si>
  <si>
    <t>"Оллоо" ХК</t>
  </si>
  <si>
    <t>"Тахь Ко" ХК</t>
  </si>
  <si>
    <t>"Техникимпорт" ХК</t>
  </si>
  <si>
    <t>"Увс хүнс" ХК</t>
  </si>
  <si>
    <t>"Хөвсгөл алтан дуулга" ХК</t>
  </si>
  <si>
    <t>"Хөвсгөл усан зам" ХК</t>
  </si>
  <si>
    <t>"Õºòºëèéí öåìåíò øîõîé"ÕÊ</t>
  </si>
  <si>
    <t>"Хүрд" ХК</t>
  </si>
  <si>
    <t>"Э-Транс Ложистикс" ХК</t>
  </si>
  <si>
    <t>"Тавантолгой" ХК</t>
  </si>
  <si>
    <t>"Ард даатгал" ХК</t>
  </si>
  <si>
    <t>"Дархан Сэлэнгийн цахилгаан түгээх сүлжээ" ХК</t>
  </si>
  <si>
    <t>"Мандал даатгал" ХК</t>
  </si>
  <si>
    <t>"Улсын Их Дэлгүүр" ХК</t>
  </si>
  <si>
    <t>"Монголын цахилгаан холбоо" ХК</t>
  </si>
  <si>
    <t>"АПУ" ХК</t>
  </si>
  <si>
    <t>"Ариг гал" ХК</t>
  </si>
  <si>
    <t>"Атар-Өргөө" ХК</t>
  </si>
  <si>
    <t>"Баянгол зочид буудал" ХК</t>
  </si>
  <si>
    <t>"Дорнод авто зам" ХК</t>
  </si>
  <si>
    <t>"Материалимпэкс" ХК</t>
  </si>
  <si>
    <t>"Монгео" ХК</t>
  </si>
  <si>
    <t>"Монгол савхи" ХК</t>
  </si>
  <si>
    <t>"Мон Наб" ХК</t>
  </si>
  <si>
    <t>"Эм Эн Ди" ХК</t>
  </si>
  <si>
    <t>"Талх чихэр" ХК</t>
  </si>
  <si>
    <t>"УБ-БҮК" ХК</t>
  </si>
  <si>
    <t>"Хай Би Ойл" ХК</t>
  </si>
  <si>
    <t>"Хархорин" ХК</t>
  </si>
  <si>
    <t>"Хөвсгөл хүнс" ХК</t>
  </si>
  <si>
    <t>"Хөнгөн бетон" ХК</t>
  </si>
  <si>
    <t>"Шинэст" ХК</t>
  </si>
  <si>
    <t xml:space="preserve">"Ай түүлс" ХК </t>
  </si>
  <si>
    <t>"Дархан зочид буудал" ХК</t>
  </si>
  <si>
    <t>"Дархан нэхий" ХК</t>
  </si>
  <si>
    <t>"Жуулчин говь" ХК</t>
  </si>
  <si>
    <t>"Завхан Баялаг" ХК</t>
  </si>
  <si>
    <t>"Монгол шилтгээн" ХК</t>
  </si>
  <si>
    <t>"Түмэн шувуут" ХК</t>
  </si>
  <si>
    <t>"Улаанбаатар хивс" ХК</t>
  </si>
  <si>
    <t>"Бэрх уул" ХК</t>
  </si>
  <si>
    <t>"Ган хийц" ХК</t>
  </si>
  <si>
    <t>"Фронтиер Лэнд Групп" ХК</t>
  </si>
  <si>
    <t>"Баянтээг" ХК</t>
  </si>
  <si>
    <t>"Арвижих" ХК</t>
  </si>
  <si>
    <t>"Ачит алхабы" ХК</t>
  </si>
  <si>
    <t>"Барилга корпораци" ХК</t>
  </si>
  <si>
    <t>"Говийн өндөр" ХК</t>
  </si>
  <si>
    <t>"Дорнод худалдаа" ХК</t>
  </si>
  <si>
    <t>"Евроазиа капитал холдинг" ХК</t>
  </si>
  <si>
    <t>"Мандалговь импэкс" ХК</t>
  </si>
  <si>
    <t>"Махимпекс" ХК</t>
  </si>
  <si>
    <t>"Монгол алт" ХК</t>
  </si>
  <si>
    <t>"Нэхээсгүй эдлэл" ХК</t>
  </si>
  <si>
    <t>"Орхон хөгжил" ХК</t>
  </si>
  <si>
    <t>"Сор" ХК</t>
  </si>
  <si>
    <t>"Сэлэнгэ Ар хөвч" ХК</t>
  </si>
  <si>
    <t>"Түшиг Уул" ХК</t>
  </si>
  <si>
    <t>"Тээвэр-Ачлал" ХК</t>
  </si>
  <si>
    <t>"Хөвсгөл геологи" ХК</t>
  </si>
  <si>
    <t>"Хөвсгөл" ХК</t>
  </si>
  <si>
    <t>"Хөх ган" ХК</t>
  </si>
  <si>
    <t>"Шарын гол" ХК</t>
  </si>
  <si>
    <t xml:space="preserve">"Эрдэнэ Pесурс Девелопмент Корпорэйшн" </t>
  </si>
  <si>
    <t>"Монголын хөгжил үндэсний нэгдэл" ХК</t>
  </si>
  <si>
    <t>"Сүү" ХК</t>
  </si>
  <si>
    <t>"Монгол нэхмэл" ХК</t>
  </si>
  <si>
    <t>"Бөхөг" ХК</t>
  </si>
  <si>
    <t>"Дөрвөн-Уул" ХК</t>
  </si>
  <si>
    <t>"Ногоон хөгжил үндэсний нэгдэл" ХК</t>
  </si>
  <si>
    <t>"Шивээ овоо" ХК</t>
  </si>
  <si>
    <t>"Агротехимпекс" ХК</t>
  </si>
  <si>
    <t>"Алтай нэгдэл" ХК</t>
  </si>
  <si>
    <t>"АСБИ" ХК</t>
  </si>
  <si>
    <t>"Блюскай секьюритиз" ХК</t>
  </si>
  <si>
    <t>"Бөөний худалдаа" ХК</t>
  </si>
  <si>
    <t>"Бүтээлч Үйлс" ХК</t>
  </si>
  <si>
    <t>"Силк нэт" ХК</t>
  </si>
  <si>
    <t>"Гутал" ХК</t>
  </si>
  <si>
    <t>"Даваанбулаг" ХК</t>
  </si>
  <si>
    <t>"Дархан гурил тэжээл" ХК</t>
  </si>
  <si>
    <t>"Монгол шевро" ХК</t>
  </si>
  <si>
    <t>"Монинжбар" ХК</t>
  </si>
  <si>
    <t>"Мон Ит Булигаар" ХК</t>
  </si>
  <si>
    <t>"Монноос" ХК</t>
  </si>
  <si>
    <t>"Нако түлш" ХК</t>
  </si>
  <si>
    <t>"Өлзий-Дундговь" ХК</t>
  </si>
  <si>
    <t>"Өндөрхаан" ХК</t>
  </si>
  <si>
    <t>"Силикат" ХК</t>
  </si>
  <si>
    <t>"Талын гал" ХК</t>
  </si>
  <si>
    <t>"Тулпар" ХК</t>
  </si>
  <si>
    <t>"Тээвэр-Дархан" ХК</t>
  </si>
  <si>
    <t>"Хасу-мандал" ХК</t>
  </si>
  <si>
    <t>"Хоринхоёрдугаар бааз" ХК</t>
  </si>
  <si>
    <t>"Эрдэнэт авто зам" ХК</t>
  </si>
  <si>
    <t>"Хөсөг трейд" ХК</t>
  </si>
  <si>
    <t>"Алтайн зам" ХК</t>
  </si>
  <si>
    <t>"Стандарт ноос" ХК</t>
  </si>
  <si>
    <t>"Увс чацаргана" ХК</t>
  </si>
  <si>
    <t>"Хүннү менежмент" ХК</t>
  </si>
  <si>
    <t xml:space="preserve">"Эрчим Баян-Өлгий" ХК </t>
  </si>
  <si>
    <t>"Могойн гол" ХК</t>
  </si>
  <si>
    <t>"Булган ундарга" ХК</t>
  </si>
  <si>
    <t>"Гурил" ХК</t>
  </si>
  <si>
    <t>"Дархан хүнс" ХК</t>
  </si>
  <si>
    <t>"Е-Моние" ХК</t>
  </si>
  <si>
    <t>"Их барилга" ХК</t>
  </si>
  <si>
    <t>"Люкс занаду групп" ХК</t>
  </si>
  <si>
    <t>"Номин хишиг" ХК</t>
  </si>
  <si>
    <t>"Ремикон" ХК</t>
  </si>
  <si>
    <t>"Стандарт проперти групп" ХК</t>
  </si>
  <si>
    <t xml:space="preserve">"Стандарт агрикалчер групп" ХК </t>
  </si>
  <si>
    <t>"Тав" ХК</t>
  </si>
  <si>
    <t>"Улаансан" ХК</t>
  </si>
  <si>
    <t>"Хот девелопмент" ХК</t>
  </si>
  <si>
    <t>"Хэрлэн хивс" ХК</t>
  </si>
  <si>
    <t>"Сонсголон бармат" ХК</t>
  </si>
  <si>
    <t>"Дэвшил мандал" ХК</t>
  </si>
  <si>
    <t>"Багануур" ХК</t>
  </si>
  <si>
    <t>"Дорнод Импэкс" ХК</t>
  </si>
  <si>
    <t>"Монгол секюритиес" ХК</t>
  </si>
  <si>
    <t>"Тавилга" ХК</t>
  </si>
  <si>
    <t>"Төмрийн завод" ХК</t>
  </si>
  <si>
    <t>"Хар тарвагатай" ХК</t>
  </si>
  <si>
    <t>"Хар хорум пропертийс" ХК</t>
  </si>
  <si>
    <t>"Борнуур" ХК</t>
  </si>
  <si>
    <t>"Хишиг уул" ХК</t>
  </si>
  <si>
    <t>"Ар Баянхангай" ХК</t>
  </si>
  <si>
    <t>"Ган хэрлэн" ХК</t>
  </si>
  <si>
    <t>"Мерекс" ХК</t>
  </si>
  <si>
    <t>"Монгол дизель" ХК</t>
  </si>
  <si>
    <t>"Орхондалай" ХК</t>
  </si>
  <si>
    <t>"Эрдэнэт-Зандан" ХК</t>
  </si>
  <si>
    <t>"Эрдэнэт Суврага" ХК</t>
  </si>
  <si>
    <t>"Эрээнцав" ХК</t>
  </si>
  <si>
    <t>"Ингэттолгой" ХК</t>
  </si>
  <si>
    <t>"Хүнс-Архангай" ХК</t>
  </si>
  <si>
    <t>"Автозам" ХК</t>
  </si>
  <si>
    <t>"Азык" ХК</t>
  </si>
  <si>
    <t>"МҮДИКС" ХК</t>
  </si>
  <si>
    <t>"Өргөн хэрэглээ" ХК</t>
  </si>
  <si>
    <t>"Эрдэнэт хүнс" ХК</t>
  </si>
  <si>
    <t>"Эсгий гутал" ХК</t>
  </si>
  <si>
    <t>"Автоимпекс" ХК</t>
  </si>
  <si>
    <t>"Ханын материал" ХК</t>
  </si>
  <si>
    <t>"Анод банк" ХК</t>
  </si>
  <si>
    <t>"Баянталбай" ХК</t>
  </si>
  <si>
    <t>"Бинсэ" ХК</t>
  </si>
  <si>
    <t>"Бороогийн үйлдвэр" ХК</t>
  </si>
  <si>
    <t>"Глобал монголиа холдингс" ХК</t>
  </si>
  <si>
    <t>"Гонир" ХК</t>
  </si>
  <si>
    <t>"Гурил тэжээл Булган" ХК</t>
  </si>
  <si>
    <t>"Дархан хөвөн" ХК</t>
  </si>
  <si>
    <t>"Дорнод" ХК</t>
  </si>
  <si>
    <t xml:space="preserve">"Зоос банк" ХК </t>
  </si>
  <si>
    <t>"Монгол керамик" ХК</t>
  </si>
  <si>
    <t>"Нийслэл өргөө" ХК</t>
  </si>
  <si>
    <t>"Ноёт хайрхан" ХК</t>
  </si>
  <si>
    <t>"Сэлэнгэ-сүрэг" ХК</t>
  </si>
  <si>
    <t>"Хөдөөгийн тээвэр" ХК</t>
  </si>
  <si>
    <t>"Хуртай" ХК</t>
  </si>
  <si>
    <t>"Цагаантолгой" ХК</t>
  </si>
  <si>
    <t>"Шим" ХК</t>
  </si>
  <si>
    <t>"Ард кредит ББСБ" ХК</t>
  </si>
  <si>
    <t>"Инвескор ББСБ" ХК</t>
  </si>
  <si>
    <t xml:space="preserve">"Монос хүнс" ХК </t>
  </si>
  <si>
    <t>Нийт дүн</t>
  </si>
  <si>
    <t>Тайлбар: Үүргийн хэрэгжилтийн судалгаанд 100% төрийн өмчит 18 компаниийг оруулж тооцоогүй бөгөөд мөн 2019 онд шинээр бүртгүүлсэн "Ард кредит ББСБ" ХК, "Монос хүнс" ХК, "Инвескор ББСБ" ХК-иудын бүртгүүлсний дараах мэдээлэл ирүүлэлтийг байдлыг харуулсан болно.</t>
  </si>
  <si>
    <t>Үзүүлэлт</t>
  </si>
  <si>
    <t>Эзлэх хувь</t>
  </si>
  <si>
    <t>Хангалттай  /80%-иас дээш/</t>
  </si>
  <si>
    <t>НИЙТ</t>
  </si>
  <si>
    <t>,</t>
  </si>
  <si>
    <t xml:space="preserve">Хагас жилийн үйл ажиллагааны тайлан </t>
  </si>
  <si>
    <t>Хагас жилийн санхүүгийн тайлан</t>
  </si>
  <si>
    <t xml:space="preserve">  2017 ХК-ийн тоо </t>
  </si>
  <si>
    <t xml:space="preserve">  2018 ХК-ийн тоо </t>
  </si>
  <si>
    <t xml:space="preserve"> 2019 ХК-ийн тоо </t>
  </si>
  <si>
    <t>Бүрэн бус /50%-80%/</t>
  </si>
  <si>
    <t>Хангалтгүй /50%-иас доош/</t>
  </si>
  <si>
    <t xml:space="preserve">МХБ-Д БҮРТГЭЛТЭЙ ХУВЬЦААТ КОМПАНИУДЫН 2019 ОНЫ БАЙДЛААРХ ХУУЛЬ, ЖУРАМ БОЛОН ГЭРЭЭГЭЭР ХҮЛЭЭСЭН ҮҮРГИЙН ХЭРЭГЖИЛТИЙН НЭГДСЭН СУДАЛГАА  </t>
  </si>
  <si>
    <t>2019.12.31 Дүн</t>
  </si>
  <si>
    <t>"Ард санхүүгийн нэгдэл" ХК</t>
  </si>
  <si>
    <t>"Глобал лайф технологи" ХК</t>
  </si>
  <si>
    <t>"Монгол даатгал" ХК</t>
  </si>
  <si>
    <t>"Баян-Алдар ББСБ" ХК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</si>
</sst>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00\ _₮_-;\-* #,##0.00\ _₮_-;_-* &quot;-&quot;??\ _₮_-;_-@_-"/>
    <numFmt numFmtId="165" formatCode="#,##0.0"/>
  </numFmts>
  <fonts count="17" x14ac:knownFonts="1">
    <font>
      <sz val="11"/>
      <color theme="1"/>
      <name val="Calibri"/>
      <family val="2"/>
      <scheme val="minor"/>
    </font>
    <font>
      <sz val="11"/>
      <color theme="1"/>
      <name val="Calibri"/>
      <family val="2"/>
      <scheme val="minor"/>
    </font>
    <font>
      <sz val="11"/>
      <color theme="1"/>
      <name val="Calibri"/>
      <family val="2"/>
      <charset val="1"/>
      <scheme val="minor"/>
    </font>
    <font>
      <b/>
      <sz val="8"/>
      <name val="Times New Roman"/>
      <family val="1"/>
    </font>
    <font>
      <b/>
      <sz val="8"/>
      <color rgb="FFFF0000"/>
      <name val="Times New Roman"/>
      <family val="1"/>
    </font>
    <font>
      <sz val="10"/>
      <name val="Arial"/>
    </font>
    <font>
      <sz val="9"/>
      <name val="Times New Roman"/>
      <family val="1"/>
    </font>
    <font>
      <b/>
      <sz val="9"/>
      <name val="Times New Roman"/>
      <family val="1"/>
    </font>
    <font>
      <sz val="9"/>
      <color rgb="FFFF0000"/>
      <name val="Times New Roman"/>
      <family val="1"/>
    </font>
    <font>
      <sz val="10"/>
      <name val="Times New Roman"/>
      <family val="1"/>
    </font>
    <font>
      <sz val="10"/>
      <color theme="1"/>
      <name val="Times New Roman"/>
      <family val="1"/>
    </font>
    <font>
      <sz val="10"/>
      <name val="Arial"/>
      <family val="2"/>
      <charset val="204"/>
    </font>
    <font>
      <sz val="9"/>
      <name val="Arial Mon"/>
      <family val="2"/>
    </font>
    <font>
      <sz val="10"/>
      <name val="Arial"/>
      <family val="2"/>
    </font>
    <font>
      <sz val="10"/>
      <name val="Arial Mon"/>
      <family val="2"/>
    </font>
    <font>
      <sz val="8"/>
      <color rgb="FF000000"/>
      <name val="Times New Roman"/>
      <family val="1"/>
    </font>
    <font>
      <sz val="8"/>
      <color theme="1"/>
      <name val="Times New Roman"/>
      <family val="1"/>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1">
    <xf numFmtId="0" fontId="0" fillId="0" borderId="0"/>
    <xf numFmtId="0" fontId="2" fillId="0" borderId="0"/>
    <xf numFmtId="0" fontId="5" fillId="0" borderId="0"/>
    <xf numFmtId="0" fontId="2" fillId="0" borderId="0"/>
    <xf numFmtId="0" fontId="11" fillId="0" borderId="0"/>
    <xf numFmtId="164" fontId="11"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0" fontId="1" fillId="0" borderId="0"/>
    <xf numFmtId="0" fontId="13" fillId="0" borderId="0"/>
    <xf numFmtId="0" fontId="13" fillId="0" borderId="0"/>
    <xf numFmtId="0" fontId="13" fillId="0" borderId="0"/>
    <xf numFmtId="0" fontId="13" fillId="0" borderId="0"/>
    <xf numFmtId="0" fontId="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1" fillId="0" borderId="0"/>
    <xf numFmtId="0" fontId="13" fillId="0" borderId="0"/>
    <xf numFmtId="0" fontId="14" fillId="0" borderId="0"/>
    <xf numFmtId="0" fontId="2" fillId="0" borderId="0"/>
    <xf numFmtId="0" fontId="1" fillId="0" borderId="0"/>
    <xf numFmtId="0" fontId="1" fillId="0" borderId="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54">
    <xf numFmtId="0" fontId="0" fillId="0" borderId="0" xfId="0"/>
    <xf numFmtId="0" fontId="3" fillId="2" borderId="0" xfId="1" applyFont="1" applyFill="1" applyAlignment="1"/>
    <xf numFmtId="0" fontId="4" fillId="3" borderId="0" xfId="1" applyFont="1" applyFill="1" applyAlignment="1"/>
    <xf numFmtId="0" fontId="6" fillId="0" borderId="0" xfId="2" applyFont="1" applyFill="1"/>
    <xf numFmtId="0" fontId="7" fillId="0" borderId="0" xfId="2" applyFont="1" applyFill="1"/>
    <xf numFmtId="0" fontId="6" fillId="0" borderId="0" xfId="2" applyFont="1" applyFill="1" applyAlignment="1">
      <alignment horizontal="center"/>
    </xf>
    <xf numFmtId="0" fontId="8" fillId="3" borderId="0" xfId="2" applyFont="1" applyFill="1" applyAlignment="1">
      <alignment horizontal="center"/>
    </xf>
    <xf numFmtId="0" fontId="10" fillId="4" borderId="2" xfId="3" applyFont="1" applyFill="1" applyBorder="1" applyAlignment="1">
      <alignment horizontal="center" vertical="center" wrapText="1"/>
    </xf>
    <xf numFmtId="0" fontId="10" fillId="4" borderId="2" xfId="3" applyFont="1" applyFill="1" applyBorder="1" applyAlignment="1">
      <alignment horizontal="center" vertical="center"/>
    </xf>
    <xf numFmtId="0" fontId="6" fillId="0" borderId="2" xfId="2" applyFont="1" applyFill="1" applyBorder="1" applyAlignment="1">
      <alignment horizontal="center" vertical="center"/>
    </xf>
    <xf numFmtId="0" fontId="12" fillId="0" borderId="2" xfId="4" applyFont="1" applyFill="1" applyBorder="1" applyAlignment="1">
      <alignment horizontal="left" vertical="center"/>
    </xf>
    <xf numFmtId="0" fontId="6" fillId="0" borderId="2" xfId="4" applyFont="1" applyFill="1" applyBorder="1" applyAlignment="1">
      <alignment horizontal="center" vertical="center"/>
    </xf>
    <xf numFmtId="0" fontId="6" fillId="0" borderId="2" xfId="2" applyFont="1" applyFill="1" applyBorder="1" applyAlignment="1">
      <alignment horizontal="center"/>
    </xf>
    <xf numFmtId="0" fontId="6" fillId="0" borderId="2" xfId="2" applyNumberFormat="1" applyFont="1" applyFill="1" applyBorder="1" applyAlignment="1">
      <alignment horizontal="center"/>
    </xf>
    <xf numFmtId="0" fontId="6" fillId="0" borderId="2" xfId="4" applyFont="1" applyFill="1" applyBorder="1" applyAlignment="1">
      <alignment horizontal="center"/>
    </xf>
    <xf numFmtId="0" fontId="12" fillId="0" borderId="2" xfId="4" applyFont="1" applyFill="1" applyBorder="1" applyAlignment="1"/>
    <xf numFmtId="0" fontId="6" fillId="0" borderId="1" xfId="4" applyFont="1" applyFill="1" applyBorder="1" applyAlignment="1">
      <alignment horizontal="center"/>
    </xf>
    <xf numFmtId="0" fontId="6" fillId="0" borderId="0" xfId="2" applyFont="1" applyFill="1" applyAlignment="1">
      <alignment vertical="center"/>
    </xf>
    <xf numFmtId="0" fontId="6" fillId="0" borderId="2" xfId="4" applyFont="1" applyFill="1" applyBorder="1" applyAlignment="1">
      <alignment horizontal="center" vertical="center" wrapText="1"/>
    </xf>
    <xf numFmtId="0" fontId="8" fillId="0" borderId="2" xfId="2" applyFont="1" applyFill="1" applyBorder="1" applyAlignment="1">
      <alignment horizontal="center"/>
    </xf>
    <xf numFmtId="0" fontId="6" fillId="0" borderId="6" xfId="4" applyFont="1" applyFill="1" applyBorder="1" applyAlignment="1">
      <alignment horizontal="center"/>
    </xf>
    <xf numFmtId="0" fontId="6" fillId="3" borderId="2" xfId="2" applyFont="1" applyFill="1" applyBorder="1" applyAlignment="1">
      <alignment horizontal="center"/>
    </xf>
    <xf numFmtId="0" fontId="6" fillId="0" borderId="2" xfId="2" applyFont="1" applyFill="1" applyBorder="1" applyAlignment="1">
      <alignment horizontal="left" vertical="center"/>
    </xf>
    <xf numFmtId="0" fontId="6" fillId="0" borderId="0" xfId="2" applyFont="1" applyFill="1" applyBorder="1"/>
    <xf numFmtId="164" fontId="6" fillId="0" borderId="0" xfId="5" applyFont="1" applyFill="1" applyBorder="1"/>
    <xf numFmtId="0" fontId="15" fillId="0" borderId="2" xfId="0" applyFont="1" applyBorder="1" applyAlignment="1">
      <alignment horizontal="center" vertical="center"/>
    </xf>
    <xf numFmtId="0" fontId="16" fillId="0" borderId="2" xfId="0" applyFont="1" applyBorder="1" applyAlignment="1">
      <alignment vertical="center" wrapText="1"/>
    </xf>
    <xf numFmtId="0" fontId="15" fillId="0" borderId="2" xfId="0" applyFont="1" applyBorder="1" applyAlignment="1">
      <alignment vertical="center" wrapText="1"/>
    </xf>
    <xf numFmtId="0" fontId="15" fillId="0" borderId="2" xfId="0" applyFont="1" applyBorder="1" applyAlignment="1">
      <alignment vertical="center"/>
    </xf>
    <xf numFmtId="0" fontId="16" fillId="0" borderId="2" xfId="0" applyFont="1" applyBorder="1" applyAlignment="1">
      <alignment horizontal="right" vertical="center"/>
    </xf>
    <xf numFmtId="0" fontId="15" fillId="0" borderId="2" xfId="0" applyFont="1" applyBorder="1" applyAlignment="1">
      <alignment horizontal="right" vertical="center"/>
    </xf>
    <xf numFmtId="0" fontId="16" fillId="0" borderId="2" xfId="0" applyFont="1" applyBorder="1" applyAlignment="1">
      <alignment vertical="center"/>
    </xf>
    <xf numFmtId="2" fontId="16" fillId="0" borderId="2" xfId="0" applyNumberFormat="1" applyFont="1" applyBorder="1" applyAlignment="1">
      <alignment vertical="center"/>
    </xf>
    <xf numFmtId="0" fontId="6" fillId="4" borderId="2" xfId="2" applyFont="1" applyFill="1" applyBorder="1" applyAlignment="1">
      <alignment horizontal="center" vertical="center"/>
    </xf>
    <xf numFmtId="0" fontId="12" fillId="4" borderId="2" xfId="4" applyFont="1" applyFill="1" applyBorder="1" applyAlignment="1">
      <alignment horizontal="left" vertical="center"/>
    </xf>
    <xf numFmtId="0" fontId="6" fillId="4" borderId="2" xfId="4" applyFont="1" applyFill="1" applyBorder="1" applyAlignment="1">
      <alignment horizontal="center"/>
    </xf>
    <xf numFmtId="0" fontId="6" fillId="4" borderId="2" xfId="2" applyFont="1" applyFill="1" applyBorder="1" applyAlignment="1">
      <alignment horizontal="center"/>
    </xf>
    <xf numFmtId="0" fontId="6" fillId="4" borderId="2" xfId="2" applyNumberFormat="1" applyFont="1" applyFill="1" applyBorder="1" applyAlignment="1">
      <alignment horizontal="center"/>
    </xf>
    <xf numFmtId="0" fontId="9" fillId="4" borderId="1" xfId="3" applyFont="1" applyFill="1" applyBorder="1" applyAlignment="1">
      <alignment horizontal="center" vertical="center" wrapText="1"/>
    </xf>
    <xf numFmtId="0" fontId="9" fillId="4" borderId="5" xfId="3" applyFont="1" applyFill="1" applyBorder="1" applyAlignment="1">
      <alignment horizontal="center" vertical="center" wrapText="1"/>
    </xf>
    <xf numFmtId="0" fontId="10" fillId="4" borderId="3" xfId="3" applyFont="1" applyFill="1" applyBorder="1" applyAlignment="1">
      <alignment horizontal="center" vertical="center"/>
    </xf>
    <xf numFmtId="0" fontId="10" fillId="4" borderId="4" xfId="3" applyFont="1" applyFill="1" applyBorder="1" applyAlignment="1">
      <alignment horizontal="center" vertical="center"/>
    </xf>
    <xf numFmtId="0" fontId="6" fillId="0" borderId="0" xfId="2" applyFont="1" applyFill="1" applyAlignment="1">
      <alignment horizontal="center" wrapText="1"/>
    </xf>
    <xf numFmtId="0" fontId="10" fillId="4" borderId="1" xfId="3" applyFont="1" applyFill="1" applyBorder="1" applyAlignment="1">
      <alignment horizontal="center" vertical="center" wrapText="1"/>
    </xf>
    <xf numFmtId="0" fontId="10" fillId="4" borderId="5" xfId="3" applyFont="1" applyFill="1" applyBorder="1" applyAlignment="1">
      <alignment horizontal="center" vertical="center" wrapText="1"/>
    </xf>
    <xf numFmtId="14" fontId="9" fillId="4" borderId="2" xfId="3" applyNumberFormat="1" applyFont="1" applyFill="1" applyBorder="1" applyAlignment="1">
      <alignment horizontal="center" vertical="center" wrapText="1"/>
    </xf>
    <xf numFmtId="14" fontId="9" fillId="4" borderId="1" xfId="3" applyNumberFormat="1" applyFont="1" applyFill="1" applyBorder="1" applyAlignment="1">
      <alignment horizontal="center" vertical="center" wrapText="1"/>
    </xf>
    <xf numFmtId="14" fontId="9" fillId="4" borderId="5" xfId="3" applyNumberFormat="1" applyFont="1" applyFill="1" applyBorder="1" applyAlignment="1">
      <alignment horizontal="center" vertical="center" wrapText="1"/>
    </xf>
    <xf numFmtId="14" fontId="10" fillId="4" borderId="1" xfId="3" applyNumberFormat="1" applyFont="1" applyFill="1" applyBorder="1" applyAlignment="1">
      <alignment horizontal="center" vertical="center" wrapText="1"/>
    </xf>
    <xf numFmtId="14" fontId="10" fillId="4" borderId="5" xfId="3" applyNumberFormat="1" applyFont="1" applyFill="1" applyBorder="1" applyAlignment="1">
      <alignment horizontal="center" vertical="center" wrapText="1"/>
    </xf>
    <xf numFmtId="0" fontId="9" fillId="4" borderId="1" xfId="2" applyFont="1" applyFill="1" applyBorder="1" applyAlignment="1">
      <alignment horizontal="center" vertical="center"/>
    </xf>
    <xf numFmtId="0" fontId="9" fillId="4" borderId="5" xfId="2" applyFont="1" applyFill="1" applyBorder="1" applyAlignment="1">
      <alignment horizontal="center" vertical="center"/>
    </xf>
    <xf numFmtId="0" fontId="9" fillId="4" borderId="1" xfId="2" applyFont="1" applyFill="1" applyBorder="1" applyAlignment="1">
      <alignment horizontal="center" vertical="center" wrapText="1"/>
    </xf>
    <xf numFmtId="0" fontId="9" fillId="4" borderId="5" xfId="2" applyFont="1" applyFill="1" applyBorder="1" applyAlignment="1">
      <alignment horizontal="center" vertical="center" wrapText="1"/>
    </xf>
  </cellXfs>
  <cellStyles count="41">
    <cellStyle name="Comma [0] 2" xfId="6"/>
    <cellStyle name="Comma 2" xfId="5"/>
    <cellStyle name="Comma 2 2" xfId="7"/>
    <cellStyle name="Comma 2 2 2" xfId="8"/>
    <cellStyle name="Comma 2 3" xfId="9"/>
    <cellStyle name="Comma 2 4" xfId="10"/>
    <cellStyle name="Comma 2 5" xfId="11"/>
    <cellStyle name="Comma 2 6" xfId="12"/>
    <cellStyle name="Comma 3" xfId="13"/>
    <cellStyle name="Comma 3 2" xfId="14"/>
    <cellStyle name="Comma 7" xfId="15"/>
    <cellStyle name="Normal" xfId="0" builtinId="0"/>
    <cellStyle name="Normal 10" xfId="16"/>
    <cellStyle name="Normal 2" xfId="2"/>
    <cellStyle name="Normal 2 2" xfId="17"/>
    <cellStyle name="Normal 2 3" xfId="18"/>
    <cellStyle name="Normal 2 4" xfId="19"/>
    <cellStyle name="Normal 2 5" xfId="20"/>
    <cellStyle name="Normal 2 6" xfId="21"/>
    <cellStyle name="Normal 3" xfId="22"/>
    <cellStyle name="Normal 3 2" xfId="23"/>
    <cellStyle name="Normal 3 3" xfId="24"/>
    <cellStyle name="Normal 3 4" xfId="25"/>
    <cellStyle name="Normal 3 5" xfId="26"/>
    <cellStyle name="Normal 3 6" xfId="27"/>
    <cellStyle name="Normal 3_Huulin heregjilt 2009" xfId="28"/>
    <cellStyle name="Normal 4" xfId="29"/>
    <cellStyle name="Normal 4 2" xfId="30"/>
    <cellStyle name="Normal 4 3" xfId="31"/>
    <cellStyle name="Normal 5" xfId="3"/>
    <cellStyle name="Normal 5 2" xfId="4"/>
    <cellStyle name="Normal 6" xfId="32"/>
    <cellStyle name="Normal 7" xfId="1"/>
    <cellStyle name="Normal 8" xfId="33"/>
    <cellStyle name="Normal 9" xfId="34"/>
    <cellStyle name="Percent 2" xfId="35"/>
    <cellStyle name="Percent 2 2" xfId="36"/>
    <cellStyle name="Percent 2 3" xfId="37"/>
    <cellStyle name="Percent 3" xfId="38"/>
    <cellStyle name="Percent 4" xfId="39"/>
    <cellStyle name="Percent 5"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hare\BA\Listing\2019\2019%20khur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hare\BA\Listing\2019\uil%20ajillagaanii%20tailan%20iruulel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r5115/AppData/Local/Microsoft/Windows/Temporary%20Internet%20Files/Content.Outlook/8YU8DJXH/uurgiin%20heregjilt%20201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hare\BA\Listing\2019\&#1057;&#1072;&#1085;&#1093;&#1199;&#1199;&#1075;&#1080;&#1081;&#1085;%20&#1090;&#1072;&#1081;&#1083;&#1072;&#108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hare\BA\Listing\2019\&#1198;&#1081;&#1083;%20&#1072;&#1078;&#1080;&#1083;&#1083;&#1072;&#1075;&#1072;&#1072;&#1085;&#1099;%20&#1090;&#1072;&#1081;&#1083;&#1072;&#1085;%20&#1080;&#1088;&#1199;&#1199;&#1083;&#1101;&#1083;&#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eeljit hural 2019"/>
      <sheetName val="eeljit bus hural 2019"/>
      <sheetName val="Listing 2019"/>
    </sheetNames>
    <sheetDataSet>
      <sheetData sheetId="0"/>
      <sheetData sheetId="1">
        <row r="5">
          <cell r="C5">
            <v>459</v>
          </cell>
          <cell r="D5" t="str">
            <v>IBA</v>
          </cell>
          <cell r="F5" t="str">
            <v>Ээлжит</v>
          </cell>
          <cell r="H5">
            <v>43473</v>
          </cell>
          <cell r="I5">
            <v>43476</v>
          </cell>
          <cell r="J5">
            <v>43492</v>
          </cell>
          <cell r="K5">
            <v>43516</v>
          </cell>
          <cell r="L5">
            <v>0.45833333333333331</v>
          </cell>
          <cell r="P5" t="str">
            <v>Увс аймаг, Улаангом сум 3-р баг Итгэлт барааны зах "Ихбарилга" ХК-ны байранд</v>
          </cell>
          <cell r="Q5" t="str">
            <v>88008916, 99452858</v>
          </cell>
          <cell r="R5" t="str">
            <v>1. ТУЗ-ыг сонгох
2. Компанийн өмч болох үйлдвэрийн зориулалттай худалдан борлуулж хугацаа хэтэрсэн зээл, зээлийн хүүг төлж барагдуулах</v>
          </cell>
          <cell r="S5" t="str">
            <v xml:space="preserve">1. ТУЗ-ыг сонгосон
2. Компанийн үйлдвэрийн зориулалттай барилгыг газрын хамт худалдан борлуулж хугацаа хэтэрсэн зээл, зээлийн хүүг төлж барагдуулах, газрын эрх шилжүүлэх гэрээ байгуулахыг ГЗ-д зөвшөөрч,  2018 оныг үйл ажиллагаа санхүгийн тайлангийн талаарх ТУЗ-ийн дүгнэлтийг баталсан. </v>
          </cell>
          <cell r="T5">
            <v>1</v>
          </cell>
        </row>
        <row r="6">
          <cell r="C6">
            <v>25</v>
          </cell>
          <cell r="D6" t="str">
            <v>MIB</v>
          </cell>
          <cell r="F6" t="str">
            <v>Ээлжит</v>
          </cell>
          <cell r="H6">
            <v>43481</v>
          </cell>
          <cell r="I6">
            <v>43486</v>
          </cell>
          <cell r="J6">
            <v>43501</v>
          </cell>
          <cell r="K6">
            <v>43560</v>
          </cell>
          <cell r="L6">
            <v>0.60416666666666663</v>
          </cell>
          <cell r="P6" t="str">
            <v>УБ хот Чингэлтэй дүүрэг 6-р хороо Бага тойруу 24/3 тоот Өөрийн байранд</v>
          </cell>
          <cell r="Q6" t="str">
            <v>311585, 99045328</v>
          </cell>
          <cell r="R6" t="str">
            <v>1.	Компанийн 2018 оны үйл а жиллагааны ТУЗ – ийн дүгнэлт 
2.	Компанийн 2018 оны санхүүгийн ТУЗ – ийн дүгнэлт
3.	Компанийн 2019 оны зорилго, зорилт
4.	Ноогдол ашгийн тухай</v>
          </cell>
        </row>
        <row r="7">
          <cell r="C7">
            <v>377</v>
          </cell>
          <cell r="D7" t="str">
            <v>SVR</v>
          </cell>
          <cell r="F7" t="str">
            <v>Ээлжит</v>
          </cell>
          <cell r="H7">
            <v>43486</v>
          </cell>
          <cell r="I7">
            <v>43489</v>
          </cell>
          <cell r="J7">
            <v>43504</v>
          </cell>
          <cell r="K7">
            <v>43535</v>
          </cell>
          <cell r="L7">
            <v>0.45833333333333331</v>
          </cell>
          <cell r="P7" t="str">
            <v>Улаанбаатар хот, Баянгол дүүрэг, 5-р хороо, Энхтайвны өргөн чөлөө, 180-р байр, 307 тоот</v>
          </cell>
          <cell r="Q7" t="str">
            <v>99106015, 99111527</v>
          </cell>
          <cell r="R7" t="str">
            <v>1.	“ Эрдэнэт суврага” ХК-ийн 2017, 2018 оны үйл ажиллагааны тайлан.
2.	Компанийн 2017, 2018 оны аудитлагдсан санхүүгийн тайлан, Аудитын хорооны дүгнэлт.
3.	Төлөөлөн удирдах зөвлөлийн ердийн болон хараат бус гишүүдийг сонгох.
4.	Ногдол ашгийн тухай.
5.	Компанийн шинэчилсэн дүрэм батлах.
6.	Компанийн 2019 оны үйл ажиллагааны ерөнхий төлөвлөгөөг батлах.</v>
          </cell>
        </row>
        <row r="8">
          <cell r="C8">
            <v>528</v>
          </cell>
          <cell r="D8" t="str">
            <v>HRM</v>
          </cell>
          <cell r="F8" t="str">
            <v>Ээлжит</v>
          </cell>
          <cell r="H8">
            <v>43490</v>
          </cell>
          <cell r="I8">
            <v>43495</v>
          </cell>
          <cell r="J8">
            <v>43514</v>
          </cell>
          <cell r="K8">
            <v>43531</v>
          </cell>
          <cell r="L8">
            <v>0.625</v>
          </cell>
          <cell r="P8" t="str">
            <v xml:space="preserve">УБ хот, Баянгол дүүрэг 4-р хороо, Нарны зам-20, "Гермес Центр" ХК-ийн төв оффисын 3-н давхарт хурлын танхимд </v>
          </cell>
          <cell r="Q8" t="str">
            <v>9908-8571, 301577</v>
          </cell>
          <cell r="R8" t="str">
            <v>1. Компанийн 2018 оны үйл ажиллагааны болон санхүүгийн тайланд ТУЗ-өөс өгсөн дүгнэлт
2. Компанийн 2018 оны аудитаар баталгаажсан санхүүгийн тайланд хийсэн компанийн дэргэдэх аудитын хорооны дүгнэлт
3. Компанийн 2017 оны ногдол ашгийг хуваарилж тараасан тухай мэдээлэл, 2018 оны ногдол ашгийг хуваарилсан болон 2019 оны ногдол ашгийн тухай
4. Компанийн ТУЗ-ийн болон Гүйцэтгэх захирлын цалин урамшуулал, зардлын тухай 
5. Компанийн нэгдмэл сонирхолтой этгээд, тэдгээрийн эзэмшилд байгаа хувьцааны тухай
6. Компанийн 2019 оны үйл ажиллагааны зорилтын тухай</v>
          </cell>
          <cell r="S8" t="str">
            <v xml:space="preserve">1. Компанийн ТУЗ-ийн төсвийг баталсан. </v>
          </cell>
          <cell r="T8">
            <v>1</v>
          </cell>
        </row>
        <row r="9">
          <cell r="C9">
            <v>545</v>
          </cell>
          <cell r="D9" t="str">
            <v>LEND</v>
          </cell>
          <cell r="F9" t="str">
            <v>Ээлжит</v>
          </cell>
          <cell r="H9">
            <v>43495</v>
          </cell>
          <cell r="I9">
            <v>43500</v>
          </cell>
          <cell r="J9">
            <v>43518</v>
          </cell>
          <cell r="K9">
            <v>43547</v>
          </cell>
          <cell r="L9">
            <v>0.5</v>
          </cell>
          <cell r="P9" t="str">
            <v>Хан-Уул дүүрэг, Корпорейт Конвеншн Центр, Эвент танхим</v>
          </cell>
          <cell r="Q9">
            <v>77222949</v>
          </cell>
          <cell r="R9" t="str">
            <v xml:space="preserve">
2.1.	Компанийн 2018 оны үйл ажиллагааны болон санхүүгийн аудитлагдсан тайланг танилцуулах;
2.2.	Компанийн 2018 оны үйл ажиллагааны болон санхүүгийн тайлангийн талаархи Төлөөлөн удирдах зөвлөлийн дүгнэлтийг хэлэлцэн батлах;
2.3.	Компанийн Төлөөлөн удирдах зөвлөлийн зарим гишүүдийг улируулан сонгох эсэх асуудал;
2.4.	Компанийн Төлөөлөн удирдах зөвлөлийн бүрэлдэхүүнд өөрчлөлт оруулах, Төлөөлөн удирдах зөвлөлийн Ердийн болон Хараат бус зарим гишүүнийг сонгох тухай;
2.5.	Төлөөлөн Удирдах Зөвлөлийн 2019 оны төсвийг батлах;
2.6.	Компанийн дүрэмд нэмэлт, өөрчлөлт оруулах санал оруулах тухай;
2.7.	Компанийн Гүйцэтгэх удирдлага болон ажиллагчдад дунд хугацааны урамшууллын бодлогыг хэрэгжүүлэх зорилгоор Төлөөлөн удирдах зөвлөлөөс тогтоосон хэмжээ, нөхцөлөөр компанийн хувьцааг эргүүлэн худалдан авах эсэх.
</v>
          </cell>
          <cell r="S9" t="str">
            <v>2018 оны үйл ажиллагааны болон санхүүгийн тайлангийн талаар хангалттай гэж дүгнэсэн ТУЗ-ийн дүгнэлтийг баталж,ТУЗ-ийн гишүүдийг сонгож, ТУЗ-ийн төсвийг баталж, компанийн дүрэмд нэмэлт өөрчлөлт оруулахаар баталж, компанийн гүйцэтгэх удирдлагын болон ажиллагчдын дунд хугацааны урамшууллын бодлогыг хэрэгжүүлэх зорилгоор Компанийн нийт гаргасан хувьцааны 0.5 хувь буюу 4,000,000 ширхэг энгийн хувьцааг халааслах буюу эргүүлэн худалдаж авахаар шийдвэрлэж, энэхүү үйл ажиллагааг авч хэрэгжүүүлэхийг ТУЗ-д үүрэг болгосон байна.</v>
          </cell>
          <cell r="T9">
            <v>1</v>
          </cell>
        </row>
        <row r="10">
          <cell r="C10">
            <v>204</v>
          </cell>
          <cell r="D10" t="str">
            <v>BLG</v>
          </cell>
          <cell r="F10" t="str">
            <v>Ээлжит</v>
          </cell>
          <cell r="H10">
            <v>43498</v>
          </cell>
          <cell r="I10">
            <v>43507</v>
          </cell>
          <cell r="J10">
            <v>43523</v>
          </cell>
          <cell r="K10">
            <v>43542</v>
          </cell>
          <cell r="L10">
            <v>0.41666666666666669</v>
          </cell>
          <cell r="P10" t="str">
            <v>Завхан аймаг, Улиастай сум, Өлзийт баг, "Завхан баялаг" ХК-ийн байр</v>
          </cell>
          <cell r="Q10" t="str">
            <v>99113306, 99085646</v>
          </cell>
          <cell r="R10" t="str">
            <v>1. Компанийн ТУЗ-өөс 2018 онд хийсэн ажлын тайлан, 2019 онд хийх ажлын тухай
2. Компанийн 2018 оны санхүүгийн тайлан түүнд хийсэн Аудитын дүгнэлт
3. ТУЗ болон Гүйцэтгэх удирдлагын төсвийг батлах
4. Ногдол ашиг хуваарилах эсэх талаар гарсан ТУЗ-ийн шийдвэрийг батлах\
5. Компанийн ТУЗ-ийн гишүүдийг сонгох</v>
          </cell>
          <cell r="S10" t="str">
            <v xml:space="preserve"> Компанийн ТУЗ-өөс 2018 онд хийсэн ажлын тайланг хангалттай гэж дүгнэж, 2019 онд хийх ажлын төлөвлөгөөг баталж, Компанийн 2018 оны санхүүгийн тайлан түүнд хийсэн Аудитын дүгнэлтийг зөвшөөрч, ТУЗ болон Гүйцэтгэх удирдлагын төсвийг баталж, Ногдол ашиг хуваарилахгүй тухай ТУЗ-ийн шийдвэрийг дэмжиж, Компанийн ТУЗ-ийн гишүүдийг сонгосон байна.</v>
          </cell>
          <cell r="T10">
            <v>1</v>
          </cell>
        </row>
        <row r="11">
          <cell r="C11">
            <v>373</v>
          </cell>
          <cell r="D11" t="str">
            <v>HUZ</v>
          </cell>
          <cell r="F11" t="str">
            <v>Ээлжит</v>
          </cell>
          <cell r="G11">
            <v>43557</v>
          </cell>
          <cell r="H11">
            <v>43507</v>
          </cell>
          <cell r="I11">
            <v>43509</v>
          </cell>
          <cell r="J11">
            <v>43524</v>
          </cell>
          <cell r="K11">
            <v>43563</v>
          </cell>
          <cell r="L11">
            <v>0.375</v>
          </cell>
          <cell r="P11" t="str">
            <v>Хан Уул дүүрэг 2-р хороо Чингисийн өргөн чөлөө Номин Юнайтед цогцолборын 6 давхарт  хурлын танхим</v>
          </cell>
          <cell r="Q11" t="str">
            <v>99042205, 88883550, 89885555</v>
          </cell>
          <cell r="R11" t="str">
            <v xml:space="preserve">•	Компанийн 2018 оны үйл ажиллагааны болон санхүүгийн тайлан, түүний талаарх Төлөөлөн Удирдах Зөвлөлийн дүгнэлт, Төлөөлөн Удирдах Зөвлөлийн болон гүйцэтгэх удирдлагын 2018 оны ажлын тайлан
•	Компанийн Төлөөлөн Удирдах Зөвлөлийн дэргэдэх аудитын хорооноос санхүүгийн тайланд хийсэн дүгнэлт 
•	ТУЗ-н гишүүнд нэр дэвшигчдийг батлах 
•	Компанийн эргэлтийн хөрөнгийг санхүүжүүлэх зорилгоор Төлөөлөн Удирдах Зөвлөлийн шийдвэрээр авсан зээлийн талаарх танилцуулга
•	Компанийн ногдол ашгийн талаар гаргасан Төлөөлөн Удирдах Зөвлөлийн шийдвэрийг танилцуулах
•	Бусад асуудал
</v>
          </cell>
          <cell r="S11" t="str">
            <v xml:space="preserve">•	Компанийн 2018 оны үйл ажиллагааны болон санхүүгийн тайлан, түүний талаарх Төлөөлөн Удирдах Зөвлөлийн дүгнэлт, Төлөөлөн Удирдах Зөвлөлийн болон гүйцэтгэх удирдлагын 2018 оны ажлын тайланг хэлэлцэж баталсан.
•	Компанийн Төлөөлөн Удирдах Зөвлөлийн дэргэдэх аудитын хорооноос санхүүгийн тайланд хийсэн дүгнэлтийг баталсан. 
•	ТУЗ-н гишүүнд нэр дэвшигчдийг баталсан. 
•	Компанийн эргэлтийн хөрөнгийг санхүүжүүлэх зорилгоор Төлөөлөн Удирдах Зөвлөлийн шийдвэрээр авсан зээлийн талаарх танилцуулга хийсэн
•	Компанийн ногдол ашгийн талаар гаргасан Төлөөлөн Удирдах Зөвлөлийн шийдвэрийг танилцуулсан
</v>
          </cell>
          <cell r="T11">
            <v>1</v>
          </cell>
        </row>
        <row r="12">
          <cell r="C12">
            <v>445</v>
          </cell>
          <cell r="D12" t="str">
            <v>BTG</v>
          </cell>
          <cell r="F12" t="str">
            <v>Ээлжит</v>
          </cell>
          <cell r="G12">
            <v>43771</v>
          </cell>
          <cell r="H12">
            <v>43507</v>
          </cell>
          <cell r="I12">
            <v>43145</v>
          </cell>
          <cell r="J12">
            <v>43528</v>
          </cell>
          <cell r="K12">
            <v>43556</v>
          </cell>
          <cell r="L12">
            <v>0.41666666666666669</v>
          </cell>
          <cell r="M12">
            <v>43579</v>
          </cell>
          <cell r="N12">
            <v>0.41666666666666669</v>
          </cell>
          <cell r="O12" t="str">
            <v>Хурлын ирц хүрээгүй</v>
          </cell>
          <cell r="P12" t="str">
            <v xml:space="preserve">Өвөрхангай аймгийн Арвайхээр сумын “Нутгийн удирдлагын ордон” -ны хурлын танхим </v>
          </cell>
          <cell r="Q12" t="str">
            <v>89490008, 88557377</v>
          </cell>
          <cell r="R12" t="str">
            <v xml:space="preserve">1.	Компанийн 2018 оны үйлдвэрлэлийн үйл ажиллагааны болон санхүүгийн тайлангийн талаарх ТУЗ-ийн дүгнэлт бүхий тайлан:
2.	Аудитын хорооны тайлан дүгнэлт;
3.	Компанийн ТУЗ-ийн болон Гүйцэтгэх удирдлагын 2019 оны цалин урамшуулал болон зардлын төсөв;
4.	Компанийн ТУЗ-ийн ердийн болон хараат бус гишүүдийг сонгох;
5.	Компанийн ногдол ашгийн талаар гаргасан ТУЗ-ийн шийдвэрийг танилцуулах;
</v>
          </cell>
          <cell r="S12" t="str">
            <v xml:space="preserve">	Компанийн 2018 оны үйлдвэрлэлийн үйл ажиллагааны болон санхүүгийн тайлангийн талаарх ТУЗ-ийн дүгнэлтийг баталж, 	Аудитын хорооны тайлан дүгнэлтийг хангалтгүй гэж үзэж, 	Компанийн ТУЗ-ийн болон Гүйцэтгэх удирдлагын 2019 оны цалин урамшуулал болон зардлын төсөв; 	Компанийн ТУЗ-ийн ердийн болон хараат бус гишүүдийг сонго	ж, Компанийн ногдол ашгийн талаар гаргасан ТУЗ-ийн шийдвэрийг танилцуулөн тогтоолыг дэмжсэн байна.
</v>
          </cell>
          <cell r="T12">
            <v>1</v>
          </cell>
        </row>
        <row r="13">
          <cell r="C13">
            <v>438</v>
          </cell>
          <cell r="D13" t="str">
            <v>VIK</v>
          </cell>
          <cell r="F13" t="str">
            <v>Ээлжит</v>
          </cell>
          <cell r="G13" t="str">
            <v>14/2/2019</v>
          </cell>
          <cell r="H13">
            <v>43507</v>
          </cell>
          <cell r="I13">
            <v>43511</v>
          </cell>
          <cell r="J13">
            <v>43528</v>
          </cell>
          <cell r="K13">
            <v>43563</v>
          </cell>
          <cell r="L13">
            <v>0.41666666666666669</v>
          </cell>
          <cell r="P13" t="str">
            <v>Улаанбаатар хот, Чингэлтэй дүүрэг 1-р хороо, Аризона плаза төв 11 тоот</v>
          </cell>
          <cell r="Q13" t="str">
            <v>94002977, 99074804</v>
          </cell>
          <cell r="R13" t="str">
            <v xml:space="preserve">1.	Компанийн 2018 оны үйл ажиллагааны тайлан, санхүүгийн тайланд өгсөн ТУЗ-ийн дэргэдэх Аудитын хорооны дүгнэлтийг танилцуулах
2.	Компанийн 2018 оны санхүүгийн тайлан, түүнд хийгдсэн Аудитын дүгнэлтийг танилцуулах
3.	Төлөөлөн удирдах зөвлөлийн хурлын №01 тоот “Ногдол ашиг хуваарилахгүй” тогтоолыг танилцуулах 
4.	Компанийн нэр солих талаар хэлэлцэн батлах
5.	Хувьцаа хуваах тухай хэлэлцэн батлах
6.	Нэмэлт хувьцаа гаргах талаар хэлэлцэн батлах
7.	Компанийн дүрмийн өөрчлөлтийг  батлах
8.	Төлөөлөн удирдах зөвлөлийн гишүүнийг сонгох, бүрэн эрхийг нь хугацаанаас нь өмнө дуусгавар болгох;
9.	2019 оны ТУЗ-ийн зардлын төсөв батлах
10.	Бусад
</v>
          </cell>
          <cell r="S13" t="str">
            <v xml:space="preserve">1.	Компанийн 2018 оны үйл ажиллагааны тайлан, санхүүгийн тайланд өгсөн ТУЗ-ийн дэргэдэх Аудитын хорооны дүгнэлтийг танилцуулж баталсан,  
2.	Төлөөлөн удирдах зөвлөлийн хурлын №01 тоот “Ногдол ашиг хуваарилахгүй” тогтоолыг танилцуулсан
3.	Компанийн нэр солих талаар хэлэлцэж баталсан
4.	Хувьцаа хуваах тухай хэлэлцэж баталсан
5.	Нэмэлт хувьцаа гаргах талаар хэлэлцэж баталсан
6.	Компанийн дүрмийн өөрчлөлтийг  баталсан
7.	Төлөөлөн удирдах зөвлөлийн гишүүнийг сонгож, бүрэн эрхийг нь хугацаанаас нь өмнө дуусгавар болгосон
8.	2019 оны ТУЗ-ийн зардлын төсөв баталсан
</v>
          </cell>
          <cell r="T13">
            <v>1</v>
          </cell>
        </row>
        <row r="14">
          <cell r="C14">
            <v>8</v>
          </cell>
          <cell r="D14" t="str">
            <v>HRD</v>
          </cell>
          <cell r="F14" t="str">
            <v>Ээлжит</v>
          </cell>
          <cell r="G14">
            <v>43801</v>
          </cell>
          <cell r="H14">
            <v>43507</v>
          </cell>
          <cell r="I14">
            <v>43511</v>
          </cell>
          <cell r="J14">
            <v>43528</v>
          </cell>
          <cell r="K14">
            <v>43560</v>
          </cell>
          <cell r="L14">
            <v>0.66666666666666663</v>
          </cell>
          <cell r="P14" t="str">
            <v>Улаанбаатар хот. Чингэлтэй дүүрэг. 6-р хороо. Сүхбаатарын гудамж-71, компанийн байр.</v>
          </cell>
          <cell r="Q14" t="str">
            <v>325130, 99012597, 99096490</v>
          </cell>
          <cell r="R14" t="str">
            <v>1. Компанийн 2018 оны үйл ажиллагааны тайлан танилцуулж батлах
2. Компанийн 2018 оны санхүүгийн тайлангийн талаарх ТУЗ-ийн дүгнэлтийг хэлэлцэж батлах
3. Компанийн 2019 оны бизнес төлөвлөгөө, удирдлагын зардлыг батлах
4: Бусад</v>
          </cell>
          <cell r="S14" t="str">
            <v>Компанийн 2018 оны үйл ажиллагааны тайлан, Компанийн 2018 оны санхүүгийн тайлангийн талаарх ТУЗ-ийн дүгнэлт, Компанийн 2019 оны бизнес төлөвлөгөө, удирдлагын зардлыг тус тус хэлэлцэж баталсан. Бусад асуудлын хүрээнд Хүрд ХК-ийн эзэмшиж буй Хийц Увс ХХК-ийн хувьцааг худалдах тухай хэлэлцэж шийдвэрлэсэн байна.</v>
          </cell>
          <cell r="T14">
            <v>1</v>
          </cell>
        </row>
        <row r="15">
          <cell r="C15">
            <v>548</v>
          </cell>
          <cell r="D15" t="str">
            <v>AIC</v>
          </cell>
          <cell r="F15" t="str">
            <v>Ээлжит</v>
          </cell>
          <cell r="G15" t="str">
            <v>13/2/2019</v>
          </cell>
          <cell r="H15">
            <v>43515</v>
          </cell>
          <cell r="I15">
            <v>43521</v>
          </cell>
          <cell r="J15">
            <v>43539</v>
          </cell>
          <cell r="K15">
            <v>43582</v>
          </cell>
          <cell r="L15">
            <v>0.375</v>
          </cell>
          <cell r="P15" t="str">
            <v>Улаанбаатар хот, Хан-уул дүүрэг, 11-р хороо, Дүнжингаравын 14-р гудамж Зайсан хилл Комплекс-д</v>
          </cell>
          <cell r="Q15" t="str">
            <v>77200088, 88052739</v>
          </cell>
          <cell r="R15" t="str">
            <v xml:space="preserve">1.	2018 оны үйл ажиллагааны болон санхүүгийн тайлангийн талаарх ТУЗ-ийн дүгнэлтийг хэлэлцэн батлах тухай;
2.	Төлөөлөн Удирдах Зөвлөлийн ердийн болон хараат бус гишүүдийг сонгох тухай.  
</v>
          </cell>
          <cell r="S15" t="str">
            <v xml:space="preserve">1.	2018 оны үйл ажиллагааны болон санхүүгийн тайлангийн талаарх ТУЗ-ийн дүгнэлтийг хэлэлцэн батлах тухай;
2.	Төлөөлөн Удирдах Зөвлөлийн ердийн болон хараат бус гишүүдийг сонгох тухай асуудлуудыг тус тус хэлэлцэж баталсан байна.
</v>
          </cell>
          <cell r="T15">
            <v>1</v>
          </cell>
        </row>
        <row r="16">
          <cell r="C16">
            <v>118</v>
          </cell>
          <cell r="D16" t="str">
            <v>DLH</v>
          </cell>
          <cell r="F16" t="str">
            <v>Ээлжит</v>
          </cell>
          <cell r="G16" t="str">
            <v>18/2/2019</v>
          </cell>
          <cell r="H16">
            <v>43511</v>
          </cell>
          <cell r="I16">
            <v>43517</v>
          </cell>
          <cell r="J16">
            <v>43535</v>
          </cell>
          <cell r="K16">
            <v>43552</v>
          </cell>
          <cell r="L16">
            <v>0.625</v>
          </cell>
          <cell r="P16" t="str">
            <v>ХУД, 15-р хороо Махатма Гандигийн гудамж Галакси тауэр 605 тоотын хурлын танхим</v>
          </cell>
          <cell r="Q16">
            <v>96051551</v>
          </cell>
          <cell r="R16" t="str">
            <v xml:space="preserve">-	Компанийн 2018 оны үйл ажиллагааны болон санхүүгийн тайлан
-	Компанийн ноогдол ашиг хуваарилахгүй байх тухай тогтоолын танилцуулга
-	Компанийн нэгдмэл сонирхолтой этгээд болон тэдгээрийн эзэмшилд байгаа хувьцааны тухай
-	Компанийн 2019 оны үйл ажиллагааны зорилтын тухай
-	ТУЗ-ийн гишүүдийн бүрэн эрхийг сунгах тухай
</v>
          </cell>
          <cell r="S16" t="str">
            <v xml:space="preserve">1. Хурлын ирцийг баталсан, 2, ТУЗ-ийн гишүүдийн бүрэн эрхийг сунгасан. 3, Компанийн жилийн үйл ажиллагааны болон санхүүгийн тайлангийн талаархи ТУЗ-ийн дүгнэлт, хараат бус аудитын дүгнэлтийг баталсан. 4, Ногдол ашиг тараахгүй тухай шийдвэрийг баталсан. 5, Компанийн ТУЗ-ийн 2018 онд хийсэн ажлыг хангалттай гэж тогтоосон. 6, Гүйцэтгэх захирлын цалин урамшууллын хэмжээг компани ашигтай ажиллаж эхэлсэн хугацаанаас ТУЗ дахин хэлэлцэхээр тогтоосон. </v>
          </cell>
          <cell r="T16">
            <v>1</v>
          </cell>
        </row>
        <row r="17">
          <cell r="C17">
            <v>143</v>
          </cell>
          <cell r="D17" t="str">
            <v>AHH</v>
          </cell>
          <cell r="F17" t="str">
            <v>Ээлжит</v>
          </cell>
          <cell r="H17">
            <v>43514</v>
          </cell>
          <cell r="I17">
            <v>43518</v>
          </cell>
          <cell r="J17">
            <v>43535</v>
          </cell>
          <cell r="K17">
            <v>43556</v>
          </cell>
          <cell r="L17">
            <v>0.54166666666666663</v>
          </cell>
          <cell r="P17" t="str">
            <v xml:space="preserve">Улаанбаатар хот, Баянзүрх дүүрэг, 8 дугаар хороо, Энхтайваны өргөн чөлөө, өөрийн байр 101 тоотод </v>
          </cell>
          <cell r="Q17" t="str">
            <v>Б.Баярсайхан 94130060, З.Оюунбилэг 70110708.</v>
          </cell>
          <cell r="R17" t="str">
            <v xml:space="preserve">1.	Компанийн 2018 үйл ажиллагааны тайлангийн ТУЗ-ийн дүгнэлт
2.	Компанийн 2018 оны санхүүгийн тайлангийн ТУЗ-ийн дүнэлт
3.	Санхүүгийн тайланд хийсэн Аудитийн дүгнэлт.
4.	Ногдол ашиг хувиарлахгүй тухай ТУЗ-ийн гаргасан шийдвэрийг танилцуулах
5.	Төслийн санхүүжилтийн тухай
6.	ТУЗ-ийн Гишүүдийг томилох
7.	Бусад
</v>
          </cell>
          <cell r="S17" t="str">
            <v xml:space="preserve">1.	Компанийн 2018 үйл ажиллагааны тайлангийн ТУЗ-ийн дүгнэлт
2.	Компанийн 2018 оны санхүүгийн тайлангийн ТУЗ-ийн дүнэлт
3.	Санхүүгийн тайланд хийсэн Аудитийн дүгнэлт.
4.	Ногдол ашиг хувиарлахгүй тухай ТУЗ-ийн гаргасан шийдвэрийг танилцуулах
5.	Төслийн санхүүжилтийн тухай
6.	ТУЗ-ийн Гишүүдийг томилох тухай асуудлыг тус тус хэлэлцэж баталсан.
</v>
          </cell>
          <cell r="T17">
            <v>1</v>
          </cell>
        </row>
        <row r="18">
          <cell r="C18">
            <v>379</v>
          </cell>
          <cell r="D18" t="str">
            <v>MIE</v>
          </cell>
          <cell r="F18" t="str">
            <v>Ээлжит</v>
          </cell>
          <cell r="H18">
            <v>43514</v>
          </cell>
          <cell r="I18">
            <v>43517</v>
          </cell>
          <cell r="J18">
            <v>43535</v>
          </cell>
          <cell r="K18">
            <v>43564</v>
          </cell>
          <cell r="L18">
            <v>0.4375</v>
          </cell>
          <cell r="P18" t="str">
            <v>Улаанбаатар хот, Баянгол дүүрэг, 4-р хороо, Нарны зам 16/5, өөрийн байр, А корпус, 2-р давхар</v>
          </cell>
          <cell r="Q18" t="str">
            <v>365149, 96058544, 70079924, 96051933</v>
          </cell>
          <cell r="R18" t="str">
            <v xml:space="preserve">1.	Компанийн 2018 оны үйл ажиллагааны тайлан болон санхүүгийн тайлангийн талаарх ТУЗ-ийн дүгнэлтийг хэлэлцэх, батлах 
2.	ТУЗ-ийн дэргэдэх Аудитын хорооны дүгнэлтийг хэлэлцэх, батлах 
3.	Компанийн 2019 оны бизнес төлөвлөгөөг хэлэлцэх, батлах
4.	ТУЗ-ийн 2019 оны үйл ажиллагааны төсөв, гишүүдийн урамшууллын хэмжээг батлах 
5.	Ногдол ашиг хуваарилах эсэх тухай ТУЗ-ийн шийвэрийн талаар тайлбар сонсох
</v>
          </cell>
          <cell r="S18" t="str">
            <v xml:space="preserve">1.	Компанийн 2018 оны үйл ажиллагааны тайлан болон санхүүгийн тайлангийн талаарх ТУЗ-ийн дүгнэлт, 	ТУЗ-ийн дэргэдэх Аудитын хорооны дүгнэлтийг хэлэлцэх, батлах 
3.	Компанийн 2019 оны бизнес төлөвлөгөөг хэлэлцэж баталсан
4.	ТУЗ-ийн 2019 оны үйл ажиллагааны төсөв, гишүүдийн урамшууллын хэмжээг баталсан 
5.	Ногдол ашиг хуваарилах эсэх тухай ТУЗ-ийн шийвэрийн талаар тайлбар сонсох
</v>
          </cell>
          <cell r="T18">
            <v>1</v>
          </cell>
        </row>
        <row r="19">
          <cell r="C19">
            <v>88</v>
          </cell>
          <cell r="D19" t="str">
            <v>GTL</v>
          </cell>
          <cell r="F19" t="str">
            <v>Ээлжит</v>
          </cell>
          <cell r="G19" t="str">
            <v>20/2/2019</v>
          </cell>
          <cell r="H19">
            <v>43514</v>
          </cell>
          <cell r="I19">
            <v>43518</v>
          </cell>
          <cell r="J19">
            <v>43534</v>
          </cell>
          <cell r="K19">
            <v>43556</v>
          </cell>
          <cell r="L19">
            <v>0.45833333333333331</v>
          </cell>
          <cell r="P19" t="str">
            <v>Улаанбаатар хот, Хан-Уул дүүрэг 2 дугаар хороо, Чингисийн өргөн чөлөөнд байрлах компанийн захиргааны байранд болно.</v>
          </cell>
          <cell r="Q19" t="str">
            <v xml:space="preserve">94091678, </v>
          </cell>
          <cell r="R19" t="str">
            <v xml:space="preserve">1. Компанийн 2018 оны үйлажиллагааны болон санхүүгийн тайлангийн талаарх ТУЗ-ийн дүгнэлт хэлэлцэж батлах
2. Төлөөлөн Удирдах Зөвлөлийн Гишүүдийг сонгох 
3. Төлөөлөн Удирдах Зөвлөлийн төсвийг батлах
4. Компанийн 2018 оны санхүүгийн тайланд хийсэн аудитын дүгнэлтийг танилцуулах
5. Төлөөлөн удирдах зөвлөлийн 2018 оны ногдол ашиг хуваарилах эсэх тухай шийдвэрийг хувьцаа эзэмшигчдэд мэдээллэх
</v>
          </cell>
          <cell r="S19" t="str">
            <v xml:space="preserve"> Компанийн 2018 оны үйл ажиллагааны болон санхүүгийн тайлангийн талаарх ТУЗ-ийн дүгнэлт хэлэлцэн баталж, Төлөөлөн Удирдах Зөвлөлийн Гишүүдийг сонгож, Төлөөлөн Удирдах Зөвлөлийн төсвийг баталж, Компанийн 2018 оны санхүүгийн тайланд хийсэн аудитын дүгнэлт болон Төлөөлөн удирдах зөвлөлийн 2018 оны ногдол ашиг хуваарилах тухай шийдвэрийг хувьцаа эзэмшигчдэд танилцуулсан байна.
</v>
          </cell>
          <cell r="T19">
            <v>1</v>
          </cell>
        </row>
        <row r="20">
          <cell r="C20">
            <v>322</v>
          </cell>
          <cell r="D20" t="str">
            <v>TLP</v>
          </cell>
          <cell r="F20" t="str">
            <v>Ээлжит</v>
          </cell>
          <cell r="H20">
            <v>43514</v>
          </cell>
          <cell r="I20">
            <v>43518</v>
          </cell>
          <cell r="J20">
            <v>43535</v>
          </cell>
          <cell r="K20">
            <v>43570</v>
          </cell>
          <cell r="L20">
            <v>0.625</v>
          </cell>
          <cell r="P20" t="str">
            <v>Тулпар ХК-ны байрны сургалтын танхимд</v>
          </cell>
          <cell r="Q20" t="str">
            <v>99422199, 99422805</v>
          </cell>
          <cell r="R20" t="str">
            <v xml:space="preserve">1.	2018 оны компанийн санхүүгийн тайлан, түүнд хийгдсэн хараат бус аудиторын дүгнэлт
2.	2018  оны компанийн үйл ажиллагааны тайлан 
3.	Компанийг өөрчлөн байгуулах төсөл
4.	ТУЗ-ийн гишүүдийн бүрэлдэхүүнийг сонгох
5.	 Аудитор хийлгэх компани сонгох.
6.	2019  оны зорилт, бусад асуудал
</v>
          </cell>
          <cell r="S20" t="str">
            <v xml:space="preserve">1.Компанийн санхүүгийн тайлан, түүнд хийгдсэн аудитын дүгнэлтийг баталсан. 2. Компанийн 2019 оны бизнес төлөвлөгөөг баталсан. 3. Компанийн 2018 оны үйл ажиллагааны болон санхүүгийн тайланд өгсөн дүгнэлт, зорилтын тухай ТУЗ-ийн оруулсан илтгэлийг баталсан.4. ТУЗ-ийн гишүүдийг томилсон. 5. Компанийг ХХК болгон өөрчлөх төслийг баталсан. 6. Аудитор хийлгэх компанийг сонгох шийдвэрийг зөвшөөрсөн. </v>
          </cell>
          <cell r="T20">
            <v>1</v>
          </cell>
        </row>
        <row r="21">
          <cell r="C21">
            <v>471</v>
          </cell>
          <cell r="D21" t="str">
            <v>MNB</v>
          </cell>
          <cell r="F21" t="str">
            <v>Ээлжит</v>
          </cell>
          <cell r="G21" t="str">
            <v>19/2/2019</v>
          </cell>
          <cell r="H21">
            <v>43517</v>
          </cell>
          <cell r="I21">
            <v>43520</v>
          </cell>
          <cell r="J21">
            <v>43538</v>
          </cell>
          <cell r="K21">
            <v>43559</v>
          </cell>
          <cell r="L21">
            <v>0.58333333333333337</v>
          </cell>
          <cell r="P21" t="str">
            <v>Чингэлтэй дүүрэг 4-р хороо Засгийн Газрын  11-р байр 1206 тоот</v>
          </cell>
          <cell r="Q21" t="str">
            <v>91919392 , 70172141</v>
          </cell>
          <cell r="R21" t="str">
            <v>Компанийн 2018 оны үйл ажиллагаа,санхүүгийн байдалд ТУЗ-н өгсөн дүгнэлт:
ТУЗ-н ажлын тайланг хэлэлцэж батлах:
Компанийн үйл ажиллагааны цаашдын зорилтыг хэлэлцэж батлах:</v>
          </cell>
          <cell r="S21" t="str">
            <v>Компанийн 2018 оны үйл ажиллагаа, санхүүгийн байдалд ТУЗ-н өгсөн дүгнэлт, ТУЗ-н ажлын тайланг хэлэлцэж баталсан</v>
          </cell>
          <cell r="T21">
            <v>1</v>
          </cell>
        </row>
        <row r="22">
          <cell r="C22">
            <v>441</v>
          </cell>
          <cell r="D22" t="str">
            <v>TEX</v>
          </cell>
          <cell r="F22" t="str">
            <v>Ээлжит</v>
          </cell>
          <cell r="H22">
            <v>43514</v>
          </cell>
          <cell r="I22">
            <v>43521</v>
          </cell>
          <cell r="J22">
            <v>43535</v>
          </cell>
          <cell r="K22">
            <v>43566</v>
          </cell>
          <cell r="L22">
            <v>0.625</v>
          </cell>
          <cell r="P22" t="str">
            <v>Баянгол дүүрэг, 5-р хороо, Энхтайваны өргөн чөлөө-125, Техник импорт ХК, " Хурлын танхим"</v>
          </cell>
          <cell r="Q22">
            <v>91113022</v>
          </cell>
          <cell r="R22" t="str">
            <v>1. Компанийн үйл ажиллагааны болон жилийн эцсийн санхүүгийн тайланд ТУЗ-өөс өгсөн дүгнэлт
2.Компанийн 2018 оны ажлын тайлан
3. Компанийн 2019 оны ажлын төлөвлөгөө
4. ТУЗ-ын ердийн болон хараат бус гишүүдийг сонгох.</v>
          </cell>
          <cell r="S22" t="str">
            <v xml:space="preserve">1. ТУЗ-өөс өгсөн дүгнэлтийг баталсан. 2. Компанийн 2018 оны ажлын тайланг баталсан. 3. Компанийн 2019 оны ажлын төлөвлөгөөг баталсан. 4. ТУЗ-ийн гишүүдийг сонгосон. 5. ТУЗ-ийн дэд хороодыг баталсан. </v>
          </cell>
          <cell r="T22">
            <v>1</v>
          </cell>
        </row>
        <row r="23">
          <cell r="C23">
            <v>227</v>
          </cell>
          <cell r="D23" t="str">
            <v>AZH</v>
          </cell>
          <cell r="F23" t="str">
            <v>Ээлжит</v>
          </cell>
          <cell r="H23">
            <v>43521</v>
          </cell>
          <cell r="I23">
            <v>43523</v>
          </cell>
          <cell r="J23">
            <v>43543</v>
          </cell>
          <cell r="K23">
            <v>43565</v>
          </cell>
          <cell r="L23">
            <v>0.66666666666666663</v>
          </cell>
          <cell r="P23" t="str">
            <v>СХД, 4-р хороо, Хүнсчдийн гудамж, Алтан тариа ХК-ийн баруун талд Алтайн Зам ХК-ийн байр</v>
          </cell>
          <cell r="Q23">
            <v>99155646</v>
          </cell>
          <cell r="R23" t="str">
            <v xml:space="preserve">Компанийн 2018 оны үйл ажиллагааны болон санхүүгийн тайлангийн дүгнэлт	ТУЗ-ийн гишүүн Б.Бат-Ирээдүй
Ногдол ашиг хуваарилахгүй байх тухай тогтоол	ТУЗ-ийн гишүүн Н.Энхцэцэг
ТУЗ-ийн 2019 оны үйл ажиллагааны тайланг дүгнэх тухай	ТУЗ-ийн дарга М.Нямдаваа
ТУЗ-ийн гишүүдийн бүрэн эрхийг сунгах тухай	Нэр дэвшүүлэх хорооны дарга
С.Баянчулуун
</v>
          </cell>
          <cell r="S23" t="str">
            <v xml:space="preserve">1. 2018 оны санхүүгийн тайлан болон үйл ажиллагааны тайлангийн дүгнэлтийг баталсан. 2. ТУЗ-ийн гишүүдийн бүрэн эрхийн хугацааг сунгасан.   </v>
          </cell>
          <cell r="T23">
            <v>1</v>
          </cell>
        </row>
        <row r="24">
          <cell r="C24">
            <v>435</v>
          </cell>
          <cell r="D24" t="str">
            <v>BHL</v>
          </cell>
          <cell r="F24" t="str">
            <v>Ээлжит</v>
          </cell>
          <cell r="H24">
            <v>43521</v>
          </cell>
          <cell r="I24">
            <v>43523</v>
          </cell>
          <cell r="J24">
            <v>43538</v>
          </cell>
          <cell r="K24">
            <v>43565</v>
          </cell>
          <cell r="L24">
            <v>0.66666666666666663</v>
          </cell>
          <cell r="P24" t="str">
            <v>БГД, 20-р хороо, 2-р цахилгаан станцын баруун талд Бөөний худалдаа ХК-ийн байр</v>
          </cell>
          <cell r="Q24">
            <v>95111286</v>
          </cell>
          <cell r="R24" t="str">
            <v>•	Компанийн 2018 оны үйл ажиллагааны болон санхүүгийн тайлангийн дүгнэлт
•	Ногдол ашиг хуваарилахгүй байх тухай тогтоолын танилцуулга
•	ТУЗ-ийн 2018 оны үйл ажиллагааны тайланг дүгнэх тухай
•	ТУЗ-ийн гишүүдийн бүрэн эрхийг сунгах тухай
- Компанийн хэлбэрийг өөрчлөх тухай
- Компанийн дүрмийг батлах тухай
- ТУЗ-с оруулж буй бусад асуудал</v>
          </cell>
          <cell r="S24" t="str">
            <v>1. 2018 оны санхүүгийн үйл ажиллагааны тайлангийн дүгнэлттэй танилцаж, Өлзйит экаунт ХХК-ийн дүгнэлтийг зөвшөөрсөн. 2. 2018 оны ТУЗ-ийн үйл ажиллагааг хангалттай гэж дүгнэсэн. 3. ТУЗ-ийн гишүүдийн бүрэн эрхийг сунгасан. 4. Компанийн хэлбэрийг өөрчлөх төсөлийг эхлүүлэхийг дэмжсэн. 5. Компанийн дүрмийн шинэчилсэн найруулгыг баталсан. 6. Компанийн өр авлагыг барагдуулах бүх талын арга хэмжээг авч ажиллахыг ТУЗ-д зөвшөөрсөн.</v>
          </cell>
          <cell r="T24">
            <v>1</v>
          </cell>
        </row>
        <row r="25">
          <cell r="C25">
            <v>7</v>
          </cell>
          <cell r="D25" t="str">
            <v>UBH</v>
          </cell>
          <cell r="F25" t="str">
            <v>Ээлжит</v>
          </cell>
          <cell r="G25" t="str">
            <v>25/2/2019</v>
          </cell>
          <cell r="H25">
            <v>43522</v>
          </cell>
          <cell r="I25">
            <v>43524</v>
          </cell>
          <cell r="J25">
            <v>43542</v>
          </cell>
          <cell r="K25">
            <v>43566</v>
          </cell>
          <cell r="L25">
            <v>0.45833333333333331</v>
          </cell>
          <cell r="P25" t="str">
            <v>ХУД. 1-р хороо.Чингисийн өргөн чөлөө. УБ-210136. УБ хивс ХК-ийн байр</v>
          </cell>
          <cell r="Q25">
            <v>99186624</v>
          </cell>
          <cell r="R25" t="str">
            <v xml:space="preserve">1. “Улаанбаатар хивс” ХК-ийн 2018 оны үйл ажиллагааны үр дүн, 2019 оны үндсэн зорилт, үзүүлэлтийн тухай
2. “Улаанбаатар хивс” ХК-ийн санхүүгийн тайлан аудитын байгууллагаас  өгсөн дүгнэлт 
3. Компанийн ТУЗ-ийн үйл ажиллагааны 2019 оны зардлын төсөв батлах тухай
</v>
          </cell>
          <cell r="S25" t="str">
            <v xml:space="preserve">“Улаанбаатар хивс” ХК-ийн 2018 оны үйл ажиллагааны үр дүн, 2019 оны үндсэн зорилтуудыг 2019 онд үр дүнтэй үргэлжлүүлэн ажиллахыг ТУЗ болон ГУ-д үүрэг болгож, 
“Улаанбаатар хивс” ХК-ийн санхүүгийн тайлан аудитын байгууллагаас өгсөн дүгнэлт, Компанийн ТУЗ-ийн үйл ажиллагааны 2019 оны зардлын төсвийг тус тус баталсан байна.
</v>
          </cell>
          <cell r="T25">
            <v>1</v>
          </cell>
        </row>
        <row r="26">
          <cell r="C26">
            <v>420</v>
          </cell>
          <cell r="D26" t="str">
            <v>ALI</v>
          </cell>
          <cell r="F26" t="str">
            <v>Ээлжит</v>
          </cell>
          <cell r="G26" t="str">
            <v>26/2/2019</v>
          </cell>
          <cell r="H26">
            <v>43521</v>
          </cell>
          <cell r="I26">
            <v>43524</v>
          </cell>
          <cell r="J26">
            <v>43542</v>
          </cell>
          <cell r="K26">
            <v>43565</v>
          </cell>
          <cell r="L26">
            <v>0.625</v>
          </cell>
          <cell r="P26" t="str">
            <v>ХУД. 1-р хороо.Чингисийн өргөн чөлөө. УБ-210136. УБ хивс ХК-ийн байр</v>
          </cell>
          <cell r="Q26">
            <v>99186624</v>
          </cell>
          <cell r="R26" t="str">
            <v>1. Стандарт ноос ХК-ийн 2018 оны ерөнхий байдал, 2019 оны үндсэн зорилтын тухай
2. Стандарт ноос ХК-ийн санхүүгийн тайлангийн тухай</v>
          </cell>
          <cell r="S26" t="str">
            <v>1. Компанийн үйл ажиллагааны үр дүнгийн тухай хэлэлцэж баталсан.</v>
          </cell>
          <cell r="T26">
            <v>1</v>
          </cell>
        </row>
        <row r="27">
          <cell r="C27">
            <v>176</v>
          </cell>
          <cell r="D27" t="str">
            <v>BSKY</v>
          </cell>
          <cell r="F27" t="str">
            <v>Ээлжит</v>
          </cell>
          <cell r="G27" t="str">
            <v>27/2/2019</v>
          </cell>
          <cell r="H27">
            <v>43523</v>
          </cell>
          <cell r="I27">
            <v>43528</v>
          </cell>
          <cell r="J27">
            <v>43544</v>
          </cell>
          <cell r="K27">
            <v>43585</v>
          </cell>
          <cell r="L27">
            <v>0.75</v>
          </cell>
          <cell r="P27" t="str">
            <v xml:space="preserve">Улаанбаатар хот, Чингэлтэй дүүрэг, 3-р хороо, Монгол -Тайваны төв, 207 тоот </v>
          </cell>
          <cell r="Q27" t="str">
            <v>89002899, 99048810</v>
          </cell>
          <cell r="R27" t="str">
            <v xml:space="preserve"> 1.	Компанийн 2018  оны үйл ажиллагааны болон санхүүгийн тайлангийн талаарх төлөөлөн удирдах зөвлөлийн гаргасан дүгнэлтийг хэлэлцэж батлах. 
2.	Компанийн 2019 оны үйл ажиллагааны төлөвлөгөөг батлах
3.	Ногдол ашиг хувиарлахгүй тухай Төлөөлөн удирдах зөвлөлийн тогтоолыг  танилцуулах 
4.	Хувь нийлүүлсэн хөрөнгийн хэмжээнд өөрчлөлт оруулах 
5.	Компанийн дүрэмд нэмэлт өөрчлөлт оруулах, дүрмийн шинэчилсэн найруулгыг батлах 
6.	Компанийн Төлөөлөн Удирдах Зөвлөлийн гишүүдийг сонгох 
7.	Бусад
</v>
          </cell>
          <cell r="S27" t="str">
            <v xml:space="preserve"> 1.	Компанийн 2018  оны үйл ажиллагааны болон санхүүгийн тайлангийн талаарх төлөөлөн удирдах зөвлөлийн гаргасан дүгнэлтийг хэлэлцэн баталсан. 
2.	Компанийн 2019 оны үйл ажиллагааны төлөвлөгөөг баталсан
3.	Ногдол ашиг хувиарлахгүй тухай Төлөөлөн удирдах зөвлөлийн тогтоолыг  танилцуулсан
4.Компанийн үндсэн үйл ажиллагааг хэвийн явуулах,Хувь нийлүүлсэн хөрөнгийн байвал зохих доод хэмжээг хангах үүднээс хувь нийлүүлсэн хөрөнгийн хэмжээг нэмж үнэт цаас гаргах замаар нэмэгдүүлэхээр шийдвэрлэсэн байна. 
5.	Компанийн дүрмийн шинэчилсэн найруулгыг Улсын бүртгүүлж, өөрчлөлтийг  СЗХ, МХБ болон харъяа дүүргийн татварын хэлтэст хүргүүлэхийг ГЗ-д үүрэг болголсон байна. 
6.	Компанийн Төлөөлөн Удирдах Зөвлөлийн ердийн болон хараат бус гишүүдийг сонгосон 
7.	Бусад
</v>
          </cell>
          <cell r="T27">
            <v>1</v>
          </cell>
        </row>
        <row r="28">
          <cell r="C28">
            <v>522</v>
          </cell>
          <cell r="D28" t="str">
            <v>BDS</v>
          </cell>
          <cell r="F28" t="str">
            <v>Ээлжит</v>
          </cell>
          <cell r="G28" t="str">
            <v>26/2/2019</v>
          </cell>
          <cell r="H28">
            <v>43522</v>
          </cell>
          <cell r="I28">
            <v>43528</v>
          </cell>
          <cell r="J28">
            <v>43546</v>
          </cell>
          <cell r="K28">
            <v>43578</v>
          </cell>
          <cell r="L28">
            <v>0.41666666666666669</v>
          </cell>
          <cell r="P28" t="str">
            <v>Улаанбаатар хот, Сүхбаатар дүүрэг, 8-р хороо, Залуучуудын өргөн чөлөө 27/1</v>
          </cell>
          <cell r="Q28" t="str">
            <v xml:space="preserve"> 75551919, 99043164</v>
          </cell>
          <cell r="R28" t="str">
            <v xml:space="preserve">a)	Компанийн 2018 оны үйл ажиллагааны тайлан, санхүүгийн тайлангийн аудитаар баталгаажсан дүгнэлтийг тайлагнах
b)	Компанийн 2018 оны үйл ажиллагааны болон санхүүгийн тайланд хийгдсэн Төлөөлөн удирдах зөвлөлийн дүгнэлт   
c)	Компани ногдол ашиг тараах эсэх талаарх ТУЗ–н гаргасан шийдвэрийг танилцуулах 
d)	Компанийн дүрэмд өөрчлөлт оруулах
e)	Хөрвөх нөхцөлтэй санхүүжилт татах тухай
f)	ТУЗ-ийн  2020 оны төсөв батлах
g)	ТУЗ-ийн ердийн болон хараат бус гишүүдийг сонгох </v>
          </cell>
          <cell r="S28" t="str">
            <v xml:space="preserve">a)	Компанийн 2018 оны үйл ажиллагааны тайлан, санхүүгийн тайлангийн аудитаар баталгаажсан дүгнэлтийг танилцуулсан
b)	Компанийн 2018 оны үйл ажиллагааны болон санхүүгийн тайланд хийгдсэн Төлөөлөн удирдах зөвлөлийн дүгнэлтийг хэлэлцэн баталсан   
c)	Компани ногдол ашиг тараах эсэх талаарх ТУЗ–н гаргасан шийдвэрийг танилцуулсан
d)	Компанийн дүрэмд өөрчлөлт оруулсан
e)	Хөрвөх нөхцөлтэй санхүүжилтийг хаалттай хүрээнд татахыг ТУЗ-д зөвшөөрсөн
f)	ТУЗ-ийн  2019 оны зардлын төсвийг баталсан
g)	ТУЗ-ийн ердийн болон хараат бус гишүүдийг сонгох </v>
          </cell>
          <cell r="T28">
            <v>1</v>
          </cell>
        </row>
        <row r="29">
          <cell r="C29">
            <v>476</v>
          </cell>
          <cell r="D29" t="str">
            <v>BRC</v>
          </cell>
          <cell r="F29" t="str">
            <v>Ээлжит</v>
          </cell>
          <cell r="G29">
            <v>43468</v>
          </cell>
          <cell r="H29">
            <v>43522</v>
          </cell>
          <cell r="I29">
            <v>43525</v>
          </cell>
          <cell r="J29">
            <v>43542</v>
          </cell>
          <cell r="K29">
            <v>43573</v>
          </cell>
          <cell r="L29">
            <v>0.41666666666666669</v>
          </cell>
          <cell r="P29" t="str">
            <v xml:space="preserve">Улаанбаатар хот, Барилгачдын талбай-13, Засгийн газрын 12-р байрны Зүүн хойд өргөтгөлийн 4а </v>
          </cell>
          <cell r="Q29" t="str">
            <v>99053510, 70003247</v>
          </cell>
          <cell r="R29" t="str">
            <v>1.	Төлөөлөн удирдах зөвлөлийн тайлан
2. 2018 оны санхүүгийн тайлан, хөндлөнгийн тайлангийн дүгнэлтийг танилцуулах,
3. ТУЗ-ийн гишүүдийг сонгох
4. Байгууллагын тайлант оны үр дүн, ашиг хуваарилах тухай 
Бусад</v>
          </cell>
          <cell r="S29" t="str">
            <v xml:space="preserve">1. Компанийн санхүү, бизнесийн үйл ажиллагааны тайлантай танилцаж баталсан. 2. Хөрөнгө оруулалтын хэмжээг: Зарцуулах хөрөнгө 6.6 тэрбум төгрөг, Оюу толгойн гэрээт ажилаас 10 тэрбум төгрөг олохоор төлөвлөж баталсан. 3. Удирдлагын зардлыг баталсан. 4. 2019 оны бизнес төлөвлөгөө, санхүү, аж ахуйн үндсэн үзүүлэлтийг батласан. 5. Цэвэр ашгийн хуваарилалтыг хэлэлцэж баталсан. 6. ТУЗ-ийн гишүүдийг сонгож баталсан. </v>
          </cell>
          <cell r="T29">
            <v>1</v>
          </cell>
        </row>
        <row r="30">
          <cell r="C30">
            <v>133</v>
          </cell>
          <cell r="D30" t="str">
            <v>HRL</v>
          </cell>
          <cell r="F30" t="str">
            <v>Ээлжит</v>
          </cell>
          <cell r="G30">
            <v>43468</v>
          </cell>
          <cell r="H30">
            <v>43523</v>
          </cell>
          <cell r="I30">
            <v>43528</v>
          </cell>
          <cell r="J30">
            <v>43545</v>
          </cell>
          <cell r="K30">
            <v>43564</v>
          </cell>
          <cell r="L30">
            <v>0.41666666666666669</v>
          </cell>
          <cell r="M30">
            <v>43590</v>
          </cell>
          <cell r="N30">
            <v>0.45833333333333331</v>
          </cell>
          <cell r="O30" t="str">
            <v>Хурлын ирц хүрээгүй</v>
          </cell>
          <cell r="P30" t="str">
            <v>Дорнод аймаг хэрлэн сум 9-р баг 16 байр51 тоот</v>
          </cell>
          <cell r="Q30" t="str">
            <v>99585884,99579587</v>
          </cell>
          <cell r="R30" t="str">
            <v>Компанийн 2018 оны үйл ажиллагааны тайланг хэлэлцэнэ</v>
          </cell>
          <cell r="S30" t="str">
            <v>Компанийн 2018 оны үйл ажиллагааны тайланг хэлэлцэн баталсан.</v>
          </cell>
          <cell r="T30">
            <v>1</v>
          </cell>
        </row>
        <row r="31">
          <cell r="C31">
            <v>464</v>
          </cell>
          <cell r="D31" t="str">
            <v>TAL</v>
          </cell>
          <cell r="F31" t="str">
            <v>Ээлжит</v>
          </cell>
          <cell r="G31" t="str">
            <v>28/2/2019</v>
          </cell>
          <cell r="H31">
            <v>43521</v>
          </cell>
          <cell r="I31">
            <v>43528</v>
          </cell>
          <cell r="J31">
            <v>43550</v>
          </cell>
          <cell r="K31">
            <v>43585</v>
          </cell>
          <cell r="L31">
            <v>0.58333333333333337</v>
          </cell>
          <cell r="P31" t="str">
            <v>Баруун-Урт сумын 9-р баг, компанийн хурлын танхимд</v>
          </cell>
          <cell r="Q31" t="str">
            <v>99119508, 99112569, 99116126</v>
          </cell>
          <cell r="R31" t="str">
            <v>1. "Талын гал" ХК-ийн 2018 оны үйл ажиллагааны болон санхүүгийн тайлангийн талаарх Төлөөлөн удирдах зөвлөлийн дүгнэлт, Төлөөлөн удирдах зөвлөлийн ажлын тайлан
2. "Талын гал" ХК-ийн2018 оны санхүү эдийн засгийн үйл ажиллагаанд Хянан шалгагчаас хийсэн дүгнэлт, Хянан шалгагчийн ажлын тайлан
3. Төлөөлөн удирдах зөвлөлийн гишүүнийг нөхөж сонгох тухай
4. Хувьцаа эзэмшигчдэд ногдол ашиг хуваарилах тухай
5. Төлөөлөн удирдах зөвлөл, Хянан шалгагчийн 2019 оны цалин, урамшуулал,зардлын төсвийг батлуулах</v>
          </cell>
          <cell r="S31" t="str">
            <v>1. Компанийн 2018 оны үйл ажиллагааны болон санхүүгийн тайлангийн талаарх Төлөөлөн удирдах зөвлөлийн дүгнэлт болон Төлөөлөн удирдах зөвлөлийн ажлын тайланг хэлэлцэн баталсан,
2. "Талын гал" ХК-ийн2018 оны санхүү эдийн засгийн үйл ажиллагаанд Хянан шалгагчаас хийсэн дүгнэлт болон Хянан шалгагчийн ажлын тайланг баталсан,
3. Төлөөлөн удирдах зөвлөлийн гишүүнийг нөхөж сонгосон
4. Хувьцаа эзэмшигчдэд ногдол ашиг хуваарилах тухай шийдвэрийг танилцуулсан
5. Төлөөлөн удирдах зөвлөл, Хянан шалгагчийн 2019 оны цалин, урамшуулал,зардлын төсвийг баталж, хороодын дарга гишүүдийг сонгосон байна.</v>
          </cell>
          <cell r="T31">
            <v>1</v>
          </cell>
        </row>
        <row r="32">
          <cell r="C32">
            <v>234</v>
          </cell>
          <cell r="D32" t="str">
            <v>GHC</v>
          </cell>
          <cell r="F32" t="str">
            <v>Ээлжит</v>
          </cell>
          <cell r="H32">
            <v>43521</v>
          </cell>
          <cell r="I32">
            <v>43526</v>
          </cell>
          <cell r="J32">
            <v>43546</v>
          </cell>
          <cell r="K32">
            <v>43581</v>
          </cell>
          <cell r="L32">
            <v>0.4861111111111111</v>
          </cell>
          <cell r="P32" t="str">
            <v>УБ СХД 7-р хороо наран 18140-55</v>
          </cell>
          <cell r="Q32">
            <v>88060871</v>
          </cell>
          <cell r="R32" t="str">
            <v>1.ТУЗ -н гишүүдийн сонгох
2.ТУЗ-н үйл ажиллагаа болон санхүүгийн тайлангийн талаар хэлэлцэж дүгнэлт гаргах.
3. ТУЗ-н 2019 оны зардлыг төсөв</v>
          </cell>
          <cell r="S32" t="str">
            <v>1. Төлөөлөн удирдах зөвлөлийн гишүүдийн бүрэлдэхүүнд өөрчлөлт оруулж ердийн болон хараат бус гишүүдийг сонгосон 
2. ТУЗ-ийн 2018 онд хийж гүйцэтгэсэн ажил, санхүүгийн тайлан, аудиторын дүгнэлтийг хэлэлцэж баталсан
3. Гүйцэтгэх удирдлага, ТУЗ-ын 2019 оны зардлын төсөвийг баталсан</v>
          </cell>
          <cell r="T32">
            <v>1</v>
          </cell>
        </row>
        <row r="33">
          <cell r="C33">
            <v>359</v>
          </cell>
          <cell r="D33" t="str">
            <v>NRS</v>
          </cell>
          <cell r="F33" t="str">
            <v>Ээлжит</v>
          </cell>
          <cell r="H33">
            <v>43524</v>
          </cell>
          <cell r="I33">
            <v>43528</v>
          </cell>
          <cell r="J33">
            <v>43544</v>
          </cell>
          <cell r="K33">
            <v>43581</v>
          </cell>
          <cell r="L33">
            <v>0.41666666666666669</v>
          </cell>
          <cell r="P33" t="str">
            <v xml:space="preserve">ХУД, 3-р хороо, Эв Нэгдэлийн гудамж, Шинэст ХК-ийн байр </v>
          </cell>
          <cell r="Q33" t="str">
            <v>70114414, 99066093, 86001044</v>
          </cell>
          <cell r="R33" t="str">
            <v xml:space="preserve">1. 2018 оны үйлдвэрлэлийн үйл ажиллагааны болон санхүүгийн тайлангийн талаарх ТУЗ-н шийдвэр
2. Аудитын хорооны дүгнэлт
3. ТУЗ-н болон Гүйцэтгэх удирдлагын цалин урамшуулал 
4. ТУЗ-н ердийн болон хараат бус гишүүд сонгох 
5. Компанийн ногдол ашгийн талаар гаргасан ТУЗ-н шийдвэрийг хэлэлцэх 
6. Их хэмжээний хэлцэл хийх зөвшөөрлийг ТУЗ-д олгох </v>
          </cell>
          <cell r="S33" t="str">
            <v xml:space="preserve">1. 2018 оны үйлдвэрлэлийн үйл ажиллагааны болон санхүүгийн тайланд өгсөн ТУЗ-н дүгнэлтийг хэлэлцэн баталсан,
2. Аудитын хорооны тайлан, дүгнэлтийг баталсан,
3. ТУЗ-н болон Гүйцэтгэх удирдлагын зардлын төсөвийг баталсан, 
4. ТУЗ-н ердийн болон хараат бус гишүүд сонгосон 
5. Компанийн ногдол ашиг тараахгүй тухай ТУЗ-н шийдвэрийг танилцуулсан, 
6. 2019 онд Их хэмжээний хэлцэл хийх зөвшөөрлийг ТУЗ-д олгосон </v>
          </cell>
          <cell r="T33">
            <v>1</v>
          </cell>
        </row>
        <row r="34">
          <cell r="C34">
            <v>523</v>
          </cell>
          <cell r="D34" t="str">
            <v>DAZ</v>
          </cell>
          <cell r="F34" t="str">
            <v>Ээлжит</v>
          </cell>
          <cell r="H34">
            <v>43527</v>
          </cell>
          <cell r="I34">
            <v>43531</v>
          </cell>
          <cell r="J34">
            <v>43549</v>
          </cell>
          <cell r="K34">
            <v>43573</v>
          </cell>
          <cell r="L34">
            <v>0.625</v>
          </cell>
          <cell r="P34" t="str">
            <v>Улаанбаатар хот, Сүхбаатар дүүрэг, 8-р хороо, Бизнес товер, 408 тоот</v>
          </cell>
          <cell r="Q34">
            <v>99203430</v>
          </cell>
          <cell r="R34" t="str">
            <v xml:space="preserve">a.	Компанийн 2018 оны үйл ажиллагаа болон санхүүгийн тайланд өгсөн ТУЗ-ийн дүгнэлтийг хэлэлцэн батлах
b.	Компанийн аудитын хорооны тайлан, дүгнэлтийг батлах
c.	2019 оны ажлын төлөвлөгөөг батлах
d.	ТУЗ-ийн ердийн болон хараат бус гишүүдийг сонгох
e.	ТУЗ болон гүйцэтгэх удирдлагын 2019 оны зардлын төсвийг батлах 
f.	Ногдол ашиг тараах эсэх тухай ТУЗ-ийн гаргасан шийдвэрийг танилцуулах
g.	Хувьцааны нэрлэсэн үнэ, хувь нийлүүлсэн хөрөнгийн өөрчлөлтийг батлах
h.	Дүрэмд нэмэлт өөрчлөлт оруулах төсөл
i.	Хөрөнгө актлах тухай
j.	Бусад асуудал
</v>
          </cell>
          <cell r="S34" t="str">
            <v xml:space="preserve">	Компанийн 2018 оны үйл ажиллагаа болон санхүүгийн тайланд өгсөн ТУЗ-ийн дүгнэлт, компанийн аудитын хорооны тайлан, дүгнэлт, 	2019 оны ажлын төлөвлөгөө болон 	ТУЗ-ийн ердийн болон хараат бус гишүүдийг сонгох, 	ТУЗ болон гүйцэтгэх удирдлагын 2019 оны зардлын төсвийг батлах тухай тус хэлэлцэж баталсан. 
	Ногдол ашиг тараах эсэх тухай ТУЗ-ийн гаргасан шийдвэрийг танилцуулсан.
	Хувьцааны нэрлэсэн үнэ, хувь нийлүүлсэн хөрөнгийн өөрчлөлтийг батлах, 	Дүрэмд нэмэлт өөрчлөлт оруулах асуудлыг дэмжээгүй байна. 	Хөрөнгө актлах тухай асуудлыг дэмжиж 21,6 мая төгрөгийн хөрөнгийг актлахаар шийдвэрлэсэн байна.
</v>
          </cell>
          <cell r="T34">
            <v>1</v>
          </cell>
        </row>
        <row r="35">
          <cell r="C35">
            <v>33</v>
          </cell>
          <cell r="D35" t="str">
            <v>CND</v>
          </cell>
          <cell r="F35" t="str">
            <v>Ээлжит</v>
          </cell>
          <cell r="G35">
            <v>43558</v>
          </cell>
          <cell r="H35">
            <v>43525</v>
          </cell>
          <cell r="I35">
            <v>43529</v>
          </cell>
          <cell r="J35">
            <v>43546</v>
          </cell>
          <cell r="K35">
            <v>43566</v>
          </cell>
          <cell r="L35">
            <v>0.41666666666666669</v>
          </cell>
          <cell r="P35" t="str">
            <v>Баянгол дүүрэг, 20-р хороо Үйлдвэрийн баруун бүс 51/1 "АСБИ" ХК-ийн оффисын байр</v>
          </cell>
          <cell r="Q35">
            <v>99804164</v>
          </cell>
          <cell r="R35" t="str">
            <v>1. Төлөөлөн удирдах зөвлөлийн гишүүнийг сонгох 
2. 2018 оны санхүүгийн тайлан, аудиторын дүгнэлт
3. Гүйцэтгэх удирдлага, ТУЗ-ын зардлын төсөв</v>
          </cell>
          <cell r="S35" t="str">
            <v>1. Төлөөлөн удирдах зөвлөлийн гишүүнийг сонгосон 
2. 2018 оны санхүүгийн тайлан, аудиторын дүгнэлтийг хэлэлцэж баталсан
3. Гүйцэтгэх удирдлага, ТУЗ-ын зардлын төсөвийг баталсан</v>
          </cell>
          <cell r="T35">
            <v>1</v>
          </cell>
        </row>
        <row r="36">
          <cell r="C36">
            <v>150</v>
          </cell>
          <cell r="D36" t="str">
            <v>DBL</v>
          </cell>
          <cell r="F36" t="str">
            <v>Ээлжит</v>
          </cell>
          <cell r="G36">
            <v>43558</v>
          </cell>
          <cell r="H36">
            <v>43525</v>
          </cell>
          <cell r="I36">
            <v>43530</v>
          </cell>
          <cell r="J36">
            <v>43547</v>
          </cell>
          <cell r="K36">
            <v>43565</v>
          </cell>
          <cell r="L36">
            <v>0.58333333333333337</v>
          </cell>
          <cell r="P36" t="str">
            <v>БГД 4-р хороо 2-р хороолол ТЗТЭмнэлгийн зүүн талд Астра худаллдааны төвийн 2 давхарт</v>
          </cell>
          <cell r="Q36" t="str">
            <v>99818480, 96811008</v>
          </cell>
          <cell r="R36" t="str">
            <v>Компанийн 2018 оны үйл ажиллагааны тайлан болон санхүүгийн тайланд өгсөн ТУЗ-ийн дүгнэлтийг хэлэлцэх,ТУЗ болон ГУ-ын 2018 оны ажлын тайлан хэлэлцэх,ТУЗ-ийн гишүүдийг сонгох,2019 оны зорилтыг батлах,ТУЗ болон ГУ-ын 2019 оны зардлын төсөв батлах,Ногдол ашиг хуваарилахгүй байх ТУЗ-ийн 19/1 тоот тогтоолыг хэлэлцэх</v>
          </cell>
          <cell r="S36" t="str">
            <v>Компанийн 2018 оны үйл ажиллагааны тайлан болон санхүүгийн тайланд өгсөн ТУЗ-ийн дүгнэлтийг хэлэлцэж баталсан,ТУЗ болон ГУ-ын 2018 оны ажлын тайлан ТУЗ-ийн гишүүдийг сонгож, 2019 оны зорилт болон ТУЗ болон ГУ-ын 2019 оны зардлын төсөв баталж, Ногдол ашиг хуваарилахгүй байх ТУЗ-ийн 19/1 тоот тогтоолыг танилцуулсан</v>
          </cell>
          <cell r="T36">
            <v>1</v>
          </cell>
        </row>
        <row r="37">
          <cell r="C37">
            <v>366</v>
          </cell>
          <cell r="D37" t="str">
            <v>DZG</v>
          </cell>
          <cell r="F37" t="str">
            <v>Ээлжит</v>
          </cell>
          <cell r="H37">
            <v>43529</v>
          </cell>
          <cell r="I37">
            <v>43535</v>
          </cell>
          <cell r="J37">
            <v>43552</v>
          </cell>
          <cell r="K37">
            <v>43581</v>
          </cell>
          <cell r="L37">
            <v>0.58333333333333337</v>
          </cell>
          <cell r="P37" t="str">
            <v>Дархан Уул аймаг Дархан сум 11-р баг 99054677, 70377160</v>
          </cell>
          <cell r="Q37">
            <v>99054677</v>
          </cell>
          <cell r="R37" t="str">
            <v>Компанийн 2018 оны үйл ажиллагааны болон санхүүгийн тайлангийн талаархи ТУЗ-ийн гаргасан дүгнэлтийг хэлэлцэж батлах
Ногдол ашиг хувиарлахгүй тухай ТУЗ-ийн гаргасан шийдвэрийг хэлэлцэж батлах
2019 оны үйл ажиллагааны төлөвлөгөөг хэлэлцэж батлах
ТУЗ-ийн гишүүдийг томилох тухай</v>
          </cell>
          <cell r="S37" t="str">
            <v xml:space="preserve">Компанийн 2018 оны үйл ажиллагааны болон санхүүгийн тайлангийн талаархи ТУЗ-ийн гаргасан дүгнэлтийг хангалттай хэмээн дүгнэж, Ногдол ашиг хувиарлахгүй тухай ТУЗ-ийн гаргасан шийдвэрийг хэлэлцэн баталж, 2019 оны үйл ажиллагааны төлөвлөгөөг хэлэлцэн бизнесийн болон үйл ажиллагааг эрчимжүүлж ажиллахыг ГЗ-д даалгаж, ТУЗ-ийн гишүүдийг томилсон байна. </v>
          </cell>
          <cell r="T37">
            <v>1</v>
          </cell>
        </row>
        <row r="38">
          <cell r="C38">
            <v>544</v>
          </cell>
          <cell r="D38" t="str">
            <v>MBW</v>
          </cell>
          <cell r="F38" t="str">
            <v>Ээлжит</v>
          </cell>
          <cell r="H38">
            <v>43528</v>
          </cell>
          <cell r="I38">
            <v>43531</v>
          </cell>
          <cell r="J38">
            <v>43549</v>
          </cell>
          <cell r="K38">
            <v>43584</v>
          </cell>
          <cell r="L38">
            <v>0.625</v>
          </cell>
          <cell r="P38" t="str">
            <v>Улаанбаатар хот, Сүхбаатар дүүрэг, 8-р хороо, Ерөнхий сайд Амарын гудамж, Туушин зочид буудлын хурлын танхим</v>
          </cell>
          <cell r="Q38" t="str">
            <v>99010166, 75114444</v>
          </cell>
          <cell r="R38" t="str">
            <v>1. Компанийн жилийн үйл ажиллагааны болон санхүүгийн тайлангийн талаарх ТУЗ-өөс гаргасан дүгнэлтийг батлах,
2. Төлөөлөн удирдах зөвлөлийн гишүүдийг сонгох,
3. ТУЗ-ийн гишүүдийн цалин, урамшууллын хэмжээг тогтоох,
4. Компани хувьцаагаа эргүүлэн худалдан авахыг зөвшөөрөх эсэх,
5. Хайлах зуухны шинэчлэлийн хүрээнд үйлдвэрлэлийн бүтээмжийг нэмэгдүүлэх, технологийн шинэчлэл хэрэгжүүлэх төслийг батлах</v>
          </cell>
          <cell r="S38" t="str">
            <v>1. Компанийн жилийн үйл ажиллагааны болон санхүүгийн тайлангийн талаарх ТУЗ-өөс гаргасан дүгнэлтийг батлах,
2. Төлөөлөн удирдах зөвлөлийн гишүүдийг сонгох,
3. ТУЗ-ийн гишүүдийн цалин, урамшууллын хэмжээг тогтоох,
4. Компани хувьцаагаа эргүүлэн худалдан авахыг зөвшөөрөх эсэх,
5. Хайлах зуухны шинэчлэлийн хүрээнд үйлдвэрлэлийн бүтээмжийг нэмэгдүүлэх, технологийн шинэчлэл хэрэгжүүлэх төслийг батлах тухай асуудлуудыг тус тус хэлэлцэж баталсан.</v>
          </cell>
          <cell r="T38">
            <v>1</v>
          </cell>
        </row>
        <row r="39">
          <cell r="C39">
            <v>311</v>
          </cell>
          <cell r="D39" t="str">
            <v>DES</v>
          </cell>
          <cell r="F39" t="str">
            <v>Ээлжит</v>
          </cell>
          <cell r="G39">
            <v>43619</v>
          </cell>
          <cell r="H39">
            <v>43526</v>
          </cell>
          <cell r="I39">
            <v>43530</v>
          </cell>
          <cell r="J39">
            <v>43546</v>
          </cell>
          <cell r="K39">
            <v>43567</v>
          </cell>
          <cell r="L39">
            <v>0.58333333333333337</v>
          </cell>
          <cell r="P39" t="str">
            <v>Дорнод аймгийн Хэрлэн сум 6-р баг Дорнод худалдаа ХК-ийн байр</v>
          </cell>
          <cell r="Q39">
            <v>99582828</v>
          </cell>
          <cell r="R39" t="str">
            <v xml:space="preserve">•	Компанийн 2019 оны үйл ажиллагааны болон санхүүгийн тайлан түүнд хийгдсэн аудитын дүгнэлтийн талаарх Төлөөлөн удирдах зөвлөлийн дүгнэлтийн хэлэлцэн батлах 
•	Ногдол ашиг хуваарилах тухай 
•	Компанийн 2019 оны бизнес төлөвлөгөөг танилцуулах 
•	Хүнс, Барааны заалны 2940м2 талбайд засвар хийх түүнд шаардлагатай төсөв санхүүг батлах
•	Бусад 
</v>
          </cell>
          <cell r="S39" t="str">
            <v xml:space="preserve">•	Компанийн 2018 оны үйл ажиллагааны болон санхүүгийн тайлан түүнд хийгдсэн аудитын дүгнэлтийн талаарх Төлөөлөн удирдах зөвлөлийн дүгнэлтийн хэлэлцэн баталсан, 
•	Ногдол ашиг хуваарилахгүй тухай ТУЗ-ийн шийдвэрийг танилцулсан, 
•	Компанийн 2019 оны бизнес төлөвлөгөөг баталсан, 
•	Хүнс, Барааны заалны 2940м2 талбайд засвар хийх түүнд шаардлагатай төсөв санхүүг баталсан,
•	Бусад 
</v>
          </cell>
          <cell r="T39">
            <v>1</v>
          </cell>
        </row>
        <row r="40">
          <cell r="C40">
            <v>508</v>
          </cell>
          <cell r="D40" t="str">
            <v>DSS</v>
          </cell>
          <cell r="F40" t="str">
            <v>Ээлжит</v>
          </cell>
          <cell r="G40">
            <v>43588</v>
          </cell>
          <cell r="H40">
            <v>43525</v>
          </cell>
          <cell r="I40">
            <v>43530</v>
          </cell>
          <cell r="J40">
            <v>43545</v>
          </cell>
          <cell r="K40">
            <v>43566</v>
          </cell>
          <cell r="L40">
            <v>0.45833333333333331</v>
          </cell>
          <cell r="P40" t="str">
            <v>Улаанбаатар хот, Сүхбаатар дүүргийн 1-р хорооь Хасвуу Плаза байрны хурлын танхим</v>
          </cell>
          <cell r="Q40">
            <v>99082623</v>
          </cell>
          <cell r="R40" t="str">
            <v>(i) Компанийн 2018 оны үйл ажиллагааны болон санхүүгийн тайлангийн талаарх ТУЗ-ийн дүгнэлт бүхий тайланг батлах, (ii) Компанийн ТУЗ-өөс баталсан 2019 оны бизнес төлөвлөгөөг хэлэлцэх, (iii) Компанийн ногдол ашгийн талаар гаргасан ТУЗ-ийн шийдвэрийг танилцуулах, (iv) Компанийн ТУЗ-ийн ердийн болон хараат бус гишүүдийг сонгох, (v) Компанийн ТУЗ-ийн 2019-2020 оны цалин урамшуулал болон зардлыг батлах, (vi) Компанийн давуу эрхийн хувьцаа гаргах, энгийн хувьцаа нэмж гаргах эсэх асуудлыг хэлэлцэн батлах, (vii) Компанийн давуу эрхийн хувьцаа гаргах, энгийн хувьцаа нэмж гаргах шийдвэрийг гаргасан тохиолдолд Компанийн дүрэмд нэмэлт өөрчлөлт оруулах.</v>
          </cell>
        </row>
        <row r="41">
          <cell r="C41">
            <v>69</v>
          </cell>
          <cell r="D41" t="str">
            <v>BHG</v>
          </cell>
          <cell r="F41" t="str">
            <v>Ээлжит</v>
          </cell>
          <cell r="H41">
            <v>43530</v>
          </cell>
          <cell r="I41">
            <v>43531</v>
          </cell>
          <cell r="J41">
            <v>43549</v>
          </cell>
          <cell r="K41">
            <v>43580</v>
          </cell>
          <cell r="L41">
            <v>0.41666666666666669</v>
          </cell>
          <cell r="P41" t="str">
            <v>Хан-Уул дүүрэг, 13-р хороо, Туул тосгон, өөрийн байр</v>
          </cell>
          <cell r="Q41">
            <v>99108484</v>
          </cell>
          <cell r="R41" t="str">
            <v>a.	Компанийн 2017-2018 оны жилийн үйл ажиллагааны болон санхүүгийн тайлангийн талаархи ТУЗ-ийн гаргасан дүгнэлтийг хэлэлцэж батлах,
b.	Компанийн 2019 оны үйл ажиллагааны болон бизнес төлөвлөгөөг батлах,
c.	Гүйцэтгэх захирлыг томилох,
d.	Их хэмжээний хэлцэл хийх, хувьцаа нэмж гаргах асуудлыг шийдвэрлэж ТУЗ-д эрх олгох эсэх,
e.	ТУЗ-ийн ногдол ашиг тараах эсэх талаар гаргасан тогтоолыг хэлэлцэж батлах,</v>
          </cell>
          <cell r="S41" t="str">
            <v>a.	Компанийн 2017-2018 оны жилийн үйл ажиллагааны болон санхүүгийн тайлангийн талаархи ТУЗ-ийн гаргасан дүгнэлтийг хэлэлцэн баталсан,
b.	Компанийн 2019 оны үйл ажиллагааны болон бизнес төлөвлөгөөг баталсан,
c.	Гүйцэтгэх захирлыг шинээр томилох асуудлыг ТУЗ-д хүргүүлэхээр шийдвэрлэсэн,
d.	Их хэмжээний хэлцэл хийх, хувьцаа нэмж гаргах асуудлыг шийдвэрлэх эрхийг  ТУЗ-д олгосон,
e.	ТУЗ-ийн ногдол ашиг тараахгүй шийдвэрийг танилцуулсан,</v>
          </cell>
          <cell r="T41">
            <v>1</v>
          </cell>
        </row>
        <row r="42">
          <cell r="C42">
            <v>71</v>
          </cell>
          <cell r="D42" t="str">
            <v>NEH</v>
          </cell>
          <cell r="F42" t="str">
            <v>Ээлжит</v>
          </cell>
          <cell r="H42">
            <v>43528</v>
          </cell>
          <cell r="I42">
            <v>43531</v>
          </cell>
          <cell r="J42">
            <v>43547</v>
          </cell>
          <cell r="K42">
            <v>43576</v>
          </cell>
          <cell r="L42">
            <v>0.5</v>
          </cell>
          <cell r="P42" t="str">
            <v xml:space="preserve">Дархан-Уул аймаг Дархан сум. Үйлдвэрийн район. Дархан нэхий ХК  </v>
          </cell>
          <cell r="Q42" t="str">
            <v>99028903, 88048903</v>
          </cell>
          <cell r="R42" t="str">
            <v xml:space="preserve">1.	Дархан нэхий ХК-ийн 2018 оны үйл ажиллагааны болон санхүүгийн 
тайлангийн  талаархи ТУЗ-ийн гаргасан  дүгнэлтийг хэлэлцэж  батлах
2.	Дархан нэхий ХК-ийн дүрэмд өөрчлөлт оруулж батлах
3.	ТУЗ-ийн гишүүнийг сонгох, ТУЗ-ийн төсөв батлах
</v>
          </cell>
          <cell r="S42" t="str">
            <v xml:space="preserve">	Дархан нэхий ХК-ийн 2018 оны үйл ажиллагааны болон санхүүгийн 
тайлангийн  талаархи ТУЗ-ийн гаргасан  дүгнэлтийг хэлэлцэн баталж, Компанийн дүрмийг шинэчлэн баталж, 	ТУЗ-ийн гишүүдийг сонгож, ТУЗ-ийн төсөв баталсан байна.
</v>
          </cell>
          <cell r="T42">
            <v>1</v>
          </cell>
        </row>
        <row r="43">
          <cell r="C43">
            <v>460</v>
          </cell>
          <cell r="D43" t="str">
            <v>SHV</v>
          </cell>
          <cell r="F43" t="str">
            <v>Ээлжит</v>
          </cell>
          <cell r="G43">
            <v>43531</v>
          </cell>
          <cell r="H43">
            <v>43528</v>
          </cell>
          <cell r="I43">
            <v>43531</v>
          </cell>
          <cell r="J43">
            <v>43538</v>
          </cell>
          <cell r="K43">
            <v>43580</v>
          </cell>
          <cell r="L43">
            <v>0.58333333333333337</v>
          </cell>
          <cell r="P43" t="str">
            <v>УБ СБД 1-р хороо Чингисийн өргөн чөлөө-15, Моннис цамхаг , "Эрдэнэс Монгол" ХХК-ийн 14 давхрын хурлын танхим</v>
          </cell>
          <cell r="Q43" t="str">
            <v>91310022, 77116465</v>
          </cell>
          <cell r="R43" t="str">
            <v>1.Компанийн жилийн үйл ажиллагааны тайлан болон санхүүгийн тайлангийн талаарх төлөөлөн удирдах зөвлөлийн гаргасан дүгнэлтийг хэлэлцэх тухай,
2. Төлөөлөн удирдах зөвлөлийн 2018 оны үйл ажиллагааны тайланг танилцуулж, 2019 оны зардлын төсвийг хэлэлцэж батлах тухай,
3. Үндсэн хөрөнгө данснаас хасах тухай,
4. Хувьцаа эзэмшигчдэд ногдол ашиг хуваарилах асуудлыг шийдвэрлэх тухай,
5. Төлөөлөн удирдах зөвлөлийн ердийн болон хараат бус гишүүдийг сонгох тухай,</v>
          </cell>
          <cell r="S43" t="str">
            <v>1.Компанийн жилийн үйл ажиллагааны тайлан болон санхүүгийн тайлангийн талаарх төлөөлөн удирдах зөвлөлийн гаргасан дүгнэлт,
2. Төлөөлөн удирдах зөвлөлийн 2018 оны үйл ажиллагааны тайланг танилцуулж, 2019 оны зардлын төсвийг хэлэлцэж батлах,
3. Үндсэн хөрөнгө данснаас хасах тухай асуудлуудыг тус тус хэлэлцэж баталсан.
4. Хувьцаа эзэмшигчдэд ногдол ашиг хуваарилахгүй тухай шийдвэрийг гаргасан.
5. Төлөөлөн удирдах зөвлөлийн ердийн болон хараат бус гишүүдийг сонгосон.</v>
          </cell>
          <cell r="T43">
            <v>1</v>
          </cell>
        </row>
        <row r="44">
          <cell r="C44">
            <v>119</v>
          </cell>
          <cell r="D44" t="str">
            <v>ALA</v>
          </cell>
          <cell r="F44" t="str">
            <v>Ээлжит</v>
          </cell>
          <cell r="G44">
            <v>43530</v>
          </cell>
          <cell r="H44">
            <v>43529</v>
          </cell>
          <cell r="I44">
            <v>43531</v>
          </cell>
          <cell r="J44">
            <v>43549</v>
          </cell>
          <cell r="K44">
            <v>43581</v>
          </cell>
          <cell r="L44">
            <v>0.45833333333333331</v>
          </cell>
          <cell r="P44" t="str">
            <v>Ховд аймаг Жаргалант сум Компанийн өөрийн байранд</v>
          </cell>
          <cell r="Q44">
            <v>99432223</v>
          </cell>
          <cell r="R44" t="str">
            <v xml:space="preserve">1.	Компанийн үйл ажиллагааны тайлан, санхүүгийн тайлангийн ТУЗ-ийн дүгнэлтийг хэлэлцэж батлах
2.	ТУЗөвлөлийн тайлан, 2019 оны төсөв төлөвлөгөөг хэлэлцэж батлах
3.	Ногдол ашиг хувиарлахгүй тухай шийвдэрийг танилцуулах
4.	Санал, асуулт хариулт   гэж баталсугай.
</v>
          </cell>
          <cell r="S44" t="str">
            <v xml:space="preserve">1.	Компанийн үйл ажиллагааны тайлан, санхүүгийн тайлангийн ТУЗ-ийн дүгнэлтийг хэлэлцэн баталсан,
2.	ТУЗ-ийн тайлан, 2019 оны төсөв төлөвлөгөөг хэлэлцэн баталсан,
3.	Ногдол ашиг хувиарлахгүй тухай шийвдэрийг танилцуулсан,                                 4.	Санал, асуулт хариулт   
</v>
          </cell>
          <cell r="T44">
            <v>1</v>
          </cell>
        </row>
        <row r="45">
          <cell r="C45">
            <v>9</v>
          </cell>
          <cell r="D45" t="str">
            <v>MNH</v>
          </cell>
          <cell r="F45" t="str">
            <v>Ээлжит</v>
          </cell>
          <cell r="G45">
            <v>43530</v>
          </cell>
          <cell r="H45">
            <v>43529</v>
          </cell>
          <cell r="I45">
            <v>43531</v>
          </cell>
          <cell r="J45">
            <v>43549</v>
          </cell>
          <cell r="K45">
            <v>43581</v>
          </cell>
          <cell r="L45">
            <v>0.41666666666666669</v>
          </cell>
          <cell r="P45" t="str">
            <v>УЛААНБААТАР ХОТ, ХАН-УУЛ ДҮҮРЭГ, 2 ХОРОО, ЧИНГЭСИЙН ӨРГӨН ЧӨЛӨӨ КОМПАНИЙН ӨӨРИЙН БАЙРАНД</v>
          </cell>
          <cell r="Q45">
            <v>99089804</v>
          </cell>
          <cell r="R45" t="str">
            <v xml:space="preserve">1.	Компанийн үйл ажиллагааны тайлан, санхүүгийн тайлангийн ТУЗ-ийн дүгнэлтийг хэлэлцэж батлах 2.	ТУЗөвлөлийн тайлан, 2019 оны төсөв төлөвлөгөөг хэлэлцэж батлах. 3, Их хэмжээний хэлцэл хийх тухай шийдвэрийг хэлэлцэж батлах.  4.	Ногдол ашиг хувиарлахгүй тухай шийдвэрийг танилцуулах 5. Асуулт, хариулт
</v>
          </cell>
          <cell r="S45" t="str">
            <v xml:space="preserve">	Компанийн үйл ажиллагааны тайлан, санхүүгийн тайлангийн ТУЗ-ийн дүгнэлтийг хэлэлцэн баталж, Их хэмжээний хэлцэл баталж, 	Ногдол ашиг хувиарлахгүй тухай шийдвэрийг танилцуулсан байна.
</v>
          </cell>
          <cell r="T45">
            <v>1</v>
          </cell>
        </row>
        <row r="46">
          <cell r="C46">
            <v>354</v>
          </cell>
          <cell r="D46" t="str">
            <v>GOV</v>
          </cell>
          <cell r="F46" t="str">
            <v>Ээлжит</v>
          </cell>
          <cell r="H46">
            <v>43531</v>
          </cell>
          <cell r="I46">
            <v>43537</v>
          </cell>
          <cell r="J46">
            <v>43552</v>
          </cell>
          <cell r="K46">
            <v>43573</v>
          </cell>
          <cell r="L46">
            <v>0.41666666666666669</v>
          </cell>
          <cell r="P46" t="str">
            <v>Говь ХК-ийн төв дэлгүүрийн дэргэдэх "Мираж" ресторан /ХУД 3-р хороо Үйлдвэрийн гудамж/</v>
          </cell>
          <cell r="Q46">
            <v>94118277</v>
          </cell>
          <cell r="R46" t="str">
            <v>1.	Говь ХК-ийн 2018 оны үйл ажиллагаа болон санхүү үр дүнгийн тайланг танилцуулах
2.	Төлөөлөн Удирдах Зөвлөлөөс компанийн 2018 оны үйл ажиллагаа болон санхүүгийн тайлангийн талаар гаргасан дүгнэлтийг хэлэлцэн батлах
3.	2017 оны ногдол ашиг тараалтын тайлан, 2018 оны санхүүгийн үр дүнгээс ногдол ашиг тараах тухай Төлөөлөн Удирдах Зөвлөлийн тогтоолыг танилцуулах 
4.	Төлөөлөн Удирдах Зөвлөлийн 2018 оны ажлын тайланг танилцуулах</v>
          </cell>
          <cell r="S46" t="str">
            <v xml:space="preserve">1. Компанийн 2018 оны үйл ажиллагааны болон санхүүгийн тайланд өгөх ТУЗ-ийн дүгнэлтийг баталсан. </v>
          </cell>
          <cell r="T46">
            <v>1</v>
          </cell>
        </row>
        <row r="47">
          <cell r="C47">
            <v>86</v>
          </cell>
          <cell r="D47" t="str">
            <v>JGL</v>
          </cell>
          <cell r="F47" t="str">
            <v>Ээлжит</v>
          </cell>
          <cell r="G47">
            <v>43649</v>
          </cell>
          <cell r="H47">
            <v>43530</v>
          </cell>
          <cell r="I47">
            <v>43535</v>
          </cell>
          <cell r="J47">
            <v>43552</v>
          </cell>
          <cell r="K47">
            <v>43584</v>
          </cell>
          <cell r="L47">
            <v>0.375</v>
          </cell>
          <cell r="P47" t="str">
            <v>Улаанбаатар хот, Сүхбаатаар дүүрэг, 8-р хороо, Залуучуудын өргөн чөлөө 27/1, “БиДиСЕК ҮЦК” ХК-ийн төв байр</v>
          </cell>
          <cell r="Q47">
            <v>99997053</v>
          </cell>
          <cell r="R47" t="str">
            <v>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Компанийн дүрмийн шинэчилсэн найруулгын төслийг батлах
e.	ТУЗ-ийн ердийн болон хараат бус гишүүдийг сонгох;
f.	Их хэмжээний хэлцэл хийхийг зөвшөөрөх
g.	ТУЗ-с гаргасан ногдол ашиг тараахгүй тухай шийдвэрийг танилцуулах;</v>
          </cell>
          <cell r="S47" t="str">
            <v xml:space="preserve">	Компанийн 2018 оны үйл ажиллагааны болон санхүүгийн тайлангийн талаарх төлөөлөн удирдах зөвлөлийн гаргасан дүгнэлт болон 	2018 оны санхүүгийн тайланд хийгдсэн хараат бус аудитын дүгнэлтийг хэлэлцэн баталж; 	Компанийн 2019 оны үйл ажиллагааны төлөвлөгөө, 	Компанийн дүрмийн шинэчилсэн найруулгын төслийг тус тус баталж, 	ТУЗ-ийн ердийн болон хараат бус гишүүдийг сонгож, 	Их хэмжээний хэлцэл хийхийг зөвшөөрч, 	ТУЗ-с гаргасан ногдол ашиг тараахгүй тухай шийдвэрийг танилцуулсан байна.</v>
          </cell>
          <cell r="T47">
            <v>1</v>
          </cell>
        </row>
        <row r="48">
          <cell r="C48">
            <v>532</v>
          </cell>
          <cell r="D48" t="str">
            <v>HGN</v>
          </cell>
          <cell r="F48" t="str">
            <v>Ээлжит</v>
          </cell>
          <cell r="G48">
            <v>43772</v>
          </cell>
          <cell r="H48">
            <v>43530</v>
          </cell>
          <cell r="I48">
            <v>43535</v>
          </cell>
          <cell r="J48">
            <v>43552</v>
          </cell>
          <cell r="K48">
            <v>43585</v>
          </cell>
          <cell r="L48">
            <v>0.58333333333333337</v>
          </cell>
          <cell r="P48" t="str">
            <v>Улаанбаатар хот, Сүхбаатар дүүрэг, 8-р хороо, Залуучуудын өргөн чөлөө 27/1, “БиДиСЕК ҮЦК” ХК-ийн төв байр</v>
          </cell>
          <cell r="Q48" t="str">
            <v>70072777, 94423232</v>
          </cell>
          <cell r="R48" t="str">
            <v>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ТУЗ-ийн ердийн болон хараат бус гишүүдийн сонгох;
e)	Компанийн ТУЗ-ийн гишүүд, нарийн бичгийн даргын цалин, ТУЗ-ийн зардлын төсвийг батлах тухай;
f)	ТУЗ-ийн ердийн болон хараат бус гишүүдийг томилох
g)	ТУЗ-с гаргасан ногдол ашиг тараахгүй тухай шийдвэрийг танилцуулах;</v>
          </cell>
          <cell r="S48" t="str">
            <v xml:space="preserve">1. Компанийн жилийн үйл ажиллагааны болон санхүүгийн тайлангийн талаарх Төлөөлөн Удирдах Зөвлөлийн дүгнэлтийг хэлэлцэж баталсан,
2. Санхүүгийн тайлан, түүнд хийгдсэн хараат бус аудитын дүгнэлтийг баталсан. 3. 2019 оны үйл ажиллагааны төлөвлөгөөг баталсан. 4. ТУЗ-ийн 2019 оны зардлын төсөв баталсан. 5. ТУЗ-ийн гишүүдийг сонгож, баталсан. </v>
          </cell>
          <cell r="T48">
            <v>1</v>
          </cell>
        </row>
        <row r="49">
          <cell r="C49">
            <v>402</v>
          </cell>
          <cell r="D49" t="str">
            <v>ADU</v>
          </cell>
          <cell r="F49" t="str">
            <v>Ээлжит</v>
          </cell>
          <cell r="G49">
            <v>43772</v>
          </cell>
          <cell r="H49">
            <v>43536</v>
          </cell>
          <cell r="I49">
            <v>43539</v>
          </cell>
          <cell r="J49">
            <v>43556</v>
          </cell>
          <cell r="K49">
            <v>43578</v>
          </cell>
          <cell r="L49">
            <v>0.45833333333333331</v>
          </cell>
          <cell r="P49" t="str">
            <v>Улаанбаатар хот, Сүхбаатар дүүрэг 8 дугаар хороо, 11 дүгээр хороолол, Ж.Батмөнхийн гудамж 39/2 байр, “Велокс” оффисын 3 давхарт</v>
          </cell>
          <cell r="Q49">
            <v>99165186</v>
          </cell>
          <cell r="R49" t="str">
            <v>o	Компанийн 2018 оны үйл ажиллагаа болон санхүүгийн тайланд Төлөөлөн удирдах  зөвлөлийн гаргасан дүгнэлтийг хэлэлцэж батлах тухай
o	Компанийн дүрэмд өөрчлөлт оруулах тухай
o	ТУЗ-ийн гишүүдийн цалин, урамшууллын  тухай
o	“Ногдол ашгийн тухай” ТУЗ-ийн 2019 оны 02 тоот тогтоолыг танилцуулах</v>
          </cell>
          <cell r="S49" t="str">
            <v xml:space="preserve"> 	Компанийн 2018 оны үйл ажиллагаа болон санхүүгийн тайланд Төлөөлөн удирдах  зөвлөлийн гаргасан дүгнэлтийг хэлэлцэж батласан.
- 	Компанийн дүрэмд өөрчлөлт оруулах тухай асуудлыг хэлэлцэж баталсан.
- 	ТУЗ-ийн гишүүдийн цалин, урамшууллыг баталсан.
- 	“Ногдол ашгийн тухай” ТУЗ-ийн 2019 оны 02 тоот тогтоолыг танилцуулсан</v>
          </cell>
          <cell r="T49">
            <v>1</v>
          </cell>
        </row>
        <row r="50">
          <cell r="C50">
            <v>38</v>
          </cell>
          <cell r="D50" t="str">
            <v>MBG</v>
          </cell>
          <cell r="F50" t="str">
            <v>Ээлжит</v>
          </cell>
          <cell r="G50">
            <v>43772</v>
          </cell>
          <cell r="H50">
            <v>43537</v>
          </cell>
          <cell r="I50">
            <v>43542</v>
          </cell>
          <cell r="J50">
            <v>43558</v>
          </cell>
          <cell r="K50">
            <v>43581</v>
          </cell>
          <cell r="L50">
            <v>0.375</v>
          </cell>
          <cell r="P50" t="str">
            <v>ХУД, 2-р хороо, Арьс ширний үйлдвэрийн хашаа, өөрийн үйлдвэрийн байр</v>
          </cell>
          <cell r="Q50" t="str">
            <v>96031313, 94955577</v>
          </cell>
          <cell r="R50" t="str">
            <v>1. Компанийн 2018 оны үйл ажиллагааны болон санхүүгийн тайлангийн талаархи ТУЗ-ийн гаргасан дүгнэлтийг хэлэлцэж батлах
2. Компанийн ТУЗ-ийн ердийн болон хараат бус гишүүдийг сонгох</v>
          </cell>
          <cell r="S50" t="str">
            <v>1. Компанийн 2018 оны үйл ажиллагааны болон санхүүгийн тайлангийн талаархи ТУЗ-ийн гаргасан дүгнэлтийг сайшаан баталсан,
2. Компанийн ТУЗ-ийн ердийн болон хараат бус гишүүдийг сонгосон</v>
          </cell>
          <cell r="T50">
            <v>1</v>
          </cell>
        </row>
        <row r="51">
          <cell r="C51">
            <v>458</v>
          </cell>
          <cell r="D51" t="str">
            <v>TTL</v>
          </cell>
          <cell r="F51" t="str">
            <v>Ээлжит</v>
          </cell>
          <cell r="G51">
            <v>43802</v>
          </cell>
          <cell r="H51">
            <v>43535</v>
          </cell>
          <cell r="I51">
            <v>43539</v>
          </cell>
          <cell r="J51">
            <v>43556</v>
          </cell>
          <cell r="K51">
            <v>43584</v>
          </cell>
          <cell r="L51">
            <v>0.58333333333333337</v>
          </cell>
          <cell r="P51" t="str">
            <v>Өмнөговь аймаг, Цогтцэций сум, Цагаан овоо баг, "Таван толгой" ХК-ий хурлын танхим</v>
          </cell>
          <cell r="Q51" t="str">
            <v>99116217, 99111555, 99088319, 94001619</v>
          </cell>
          <cell r="R51" t="str">
            <v>1. 2018 оны үйл ажиллагааны болон санхүүгийн тайлан 2. Компанийн үйл ажиллагааны болон санхүүгийн тайлангийн талаарх ТУЗ-ийн дүгнэлт  3. 2017 оны ногдол ашиг хуваарилалтын тайлан, 2018 оны ногдол ашиг хуваарилах ТУЗ-ийн шийдвэрийн тухай, 4. ТУЗ-ийн 2019 оны төсвийг батлах тухай 5. ТУЗ-ийн гишүүнийг сонгох тухай</v>
          </cell>
          <cell r="S51" t="str">
            <v>2018 оны үйл ажиллагааны болон санхүүгийн тайлан болон Компанийн үйл ажиллагааны болон санхүүгийн тайлангийн талаарх ТУЗ-ийн дүгнэлтийг баталж, 2018 оны цэвэр ашгиас нэгж хувьцаанд 853 төгрөг хуваарилахаар шийдвэрлэж, ТУЗ-ийн 2019 оны төсвийг баталж, ТУЗ-ийн гишүүдийг сонгосон байна.</v>
          </cell>
          <cell r="T51">
            <v>1</v>
          </cell>
        </row>
        <row r="52">
          <cell r="C52">
            <v>461</v>
          </cell>
          <cell r="D52" t="str">
            <v>ADL</v>
          </cell>
          <cell r="F52" t="str">
            <v>Ээлжит</v>
          </cell>
          <cell r="G52" t="str">
            <v>14/3/2019</v>
          </cell>
          <cell r="H52">
            <v>43535</v>
          </cell>
          <cell r="I52">
            <v>43539</v>
          </cell>
          <cell r="J52">
            <v>43558</v>
          </cell>
          <cell r="K52">
            <v>43577</v>
          </cell>
          <cell r="L52">
            <v>0.58333333333333337</v>
          </cell>
          <cell r="P52" t="str">
            <v xml:space="preserve">Дорнод аймаг, Хэрлэн сум, 8-р баг, Компанийн өөрийн байрны хурлын зааланд </v>
          </cell>
          <cell r="Q52">
            <v>88062945</v>
          </cell>
          <cell r="R52" t="str">
            <v>1. Компанийн жилийн үйл ажиллагааны болон санхүүгийн тайлан, Төлөөлөн Удирдах Зөвлөлийн дүгнэлт
2. Нэгж хувьцаанд ногдол ашиг хувиарлах хэмжээ батлах, тараах хугацааг тогтоох тухай.
3. Төлөөлөн Удирдах Зөвлөлийн ердийн болон хараат бус гишүүдийг сонгох
4. Бусад асуудал /КтХ-ийн 62.1 дэх заалт/</v>
          </cell>
          <cell r="S52" t="str">
            <v xml:space="preserve">1. Компанийн жилийн үйл ажиллагааны болон санхүүгийн тайлан, Төлөөлөн Удирдах Зөвлөлийн дүгнэлтийг хэлэлцэж баталсан,
2. Нэгж хувьцаанд ногдол ашиг хувиарлах хэмжээ батлах, тараах хугацааг тогтоосон,
3. Төлөөлөн Удирдах Зөвлөлийн ердийн болон хараат бус гишүүдийг сонгосон
</v>
          </cell>
          <cell r="T52">
            <v>1</v>
          </cell>
        </row>
        <row r="53">
          <cell r="C53">
            <v>187</v>
          </cell>
          <cell r="D53" t="str">
            <v>ALD</v>
          </cell>
          <cell r="F53" t="str">
            <v>Ээлжит</v>
          </cell>
          <cell r="H53">
            <v>43535</v>
          </cell>
          <cell r="I53">
            <v>43539</v>
          </cell>
          <cell r="J53">
            <v>43556</v>
          </cell>
          <cell r="K53">
            <v>43581</v>
          </cell>
          <cell r="L53">
            <v>0.58333333333333337</v>
          </cell>
          <cell r="P53" t="str">
            <v xml:space="preserve">Баян өлгий аймаг, өлгий сум, 5-р баг, Азык ХК-ийн өөрийн байр, захирлын албан тасалгаанд </v>
          </cell>
          <cell r="Q53">
            <v>92101092</v>
          </cell>
          <cell r="R53" t="str">
            <v xml:space="preserve">	Компанийн 2018 оны үйл ажиллагааны тайлан, түүнд хийгдсэн Төлөөлөн удирдах зөвлөлийн дүгнэлт. 
	Компанийн 2018 оны санхүүгийн тайлан, түүнд хийгдсэн хараат бус аудитын хорооны дүгнэлт 
	Компанийн 2019 оны бизнэс төлөвлөгөө
	Хувьцаат компанийг ХХК болгон хэлбэрийг өөрчлөх тухай
	Ногдол ашиг хуваарилахгүй тухай Төлөөлөн удирдах зөвлөлийн шийдвэрийн тайланг танилцуулах тухай.
</v>
          </cell>
        </row>
        <row r="54">
          <cell r="C54">
            <v>22</v>
          </cell>
          <cell r="D54" t="str">
            <v>TCK</v>
          </cell>
          <cell r="F54" t="str">
            <v>Ээлжит</v>
          </cell>
          <cell r="H54">
            <v>43536</v>
          </cell>
          <cell r="I54">
            <v>43539</v>
          </cell>
          <cell r="J54">
            <v>43558</v>
          </cell>
          <cell r="K54">
            <v>43580</v>
          </cell>
          <cell r="L54">
            <v>0.58333333333333337</v>
          </cell>
          <cell r="P54" t="str">
            <v>СХД 29-р хороо Энхтайвны өргөн чөлөө "Талх чихэр" ХК</v>
          </cell>
          <cell r="Q54" t="str">
            <v>98555575, 80004447</v>
          </cell>
          <cell r="R54" t="str">
            <v>.1.Компанийн 2018 оны үйл ажиллагааны болон санхүүгийн тайлангийн талаархи ТУЗ-ийн гаргасан дүгнэлтийг  батлах
2.Компанийн 2019 оны бизнесийн үйл ажиллагааны төлөвлөгөөг батлах
3.ТУЗ-ийн гишүүдийн цалин, 2019 оны төсөв
4.Ногдол ашиг хуваарилах тухай</v>
          </cell>
          <cell r="S54" t="str">
            <v>.1.Компанийн 2018 оны үйл ажиллагааны болон санхүүгийн тайлангийн талаархи ТУЗ-ийн гаргасан дүгнэлтийг  баталсан,
2.Компанийн 2019 оны бизнесийн үйл ажиллагааны төлөвлөгөөг баталсан
3.ТУЗ-ийн гишүүдийн цалин, 2019 оны төсвийг баталсан
4.Ногдол ашиг хуваарилах тухай шийдвэрийг танилцуулсан</v>
          </cell>
          <cell r="T54">
            <v>1</v>
          </cell>
        </row>
        <row r="55">
          <cell r="C55">
            <v>68</v>
          </cell>
          <cell r="D55" t="str">
            <v>ERS</v>
          </cell>
          <cell r="F55" t="str">
            <v>Ээлжит</v>
          </cell>
          <cell r="H55">
            <v>43530</v>
          </cell>
          <cell r="I55">
            <v>43535</v>
          </cell>
          <cell r="J55">
            <v>43551</v>
          </cell>
          <cell r="K55">
            <v>43572</v>
          </cell>
          <cell r="L55">
            <v>0.45833333333333331</v>
          </cell>
          <cell r="P55" t="str">
            <v>Дархан уул аймаг, Дархан сум, 7-р баг өөрийн байр</v>
          </cell>
          <cell r="Q55" t="str">
            <v>99371230, 70373263</v>
          </cell>
          <cell r="R55" t="str">
            <v>Компанийн 2018 оны санхүүгийн тайлан
ТУЗ-ийн хараат бус гишүүдийн тайлан
Ногдол ашиг олгох тухай</v>
          </cell>
          <cell r="S55" t="str">
            <v>Компанийн 2018 оны санхүүгийн тайлан болон ТУЗ-ийн хараат бус гишүүдийн тайлан хангалттай хэмээн дүгнэж, нэгж хувьцаанд 150 төгрөгийн ногдол ашиг олгохоор шийдвэрлэсэн байна.</v>
          </cell>
          <cell r="T55">
            <v>1</v>
          </cell>
        </row>
        <row r="56">
          <cell r="C56">
            <v>208</v>
          </cell>
          <cell r="D56" t="str">
            <v>MMX</v>
          </cell>
          <cell r="F56" t="str">
            <v>Ээлжит</v>
          </cell>
          <cell r="G56">
            <v>43538</v>
          </cell>
          <cell r="H56">
            <v>43535</v>
          </cell>
          <cell r="I56">
            <v>43540</v>
          </cell>
          <cell r="J56">
            <v>43558</v>
          </cell>
          <cell r="K56">
            <v>43581</v>
          </cell>
          <cell r="L56">
            <v>0.58333333333333337</v>
          </cell>
          <cell r="P56" t="str">
            <v xml:space="preserve">УБ хот, Сонгинохайрхан дүүрэг, 4-р хороо Хүнсчдийн гудамж, Мах Импэкс ХК-ийн өөрийн байранд </v>
          </cell>
          <cell r="Q56" t="str">
            <v>9855-5575, 9855-6575</v>
          </cell>
          <cell r="R56" t="str">
            <v xml:space="preserve">1.2018 оны үйл ажиллагааны болон санхүүгийн тайлангийн талаархи Төлөөлөн удирдах зөвлөлийн гаргасан дүгнэлтийг хэлэлцэн батлах 
2.Компанийн 2019 оны бизнесийн үйл ажиллагааны танилцуулга
3.Ногдол ашиг хувиарлах тухай </v>
          </cell>
        </row>
        <row r="57">
          <cell r="C57">
            <v>217</v>
          </cell>
          <cell r="D57" t="str">
            <v>TEE</v>
          </cell>
          <cell r="F57" t="str">
            <v>Ээлжит</v>
          </cell>
          <cell r="H57">
            <v>43530</v>
          </cell>
          <cell r="I57">
            <v>43535</v>
          </cell>
          <cell r="J57">
            <v>43551</v>
          </cell>
          <cell r="K57">
            <v>43572</v>
          </cell>
          <cell r="L57">
            <v>0.58333333333333337</v>
          </cell>
          <cell r="P57" t="str">
            <v>Дархан сум, 7-р баг, Монгол Алт ХК-ний танхим</v>
          </cell>
          <cell r="Q57">
            <v>99371230</v>
          </cell>
          <cell r="R57" t="str">
            <v>Компанийн 2018 оны санхүүгийн тайлан, ТУЗ-ийн хараат бус гишүүдийн ажлын тайлан, Ногдол ашиг олгох тухай</v>
          </cell>
          <cell r="S57" t="str">
            <v>Компанийн 2018 оны санхүүгийн тайлан болон ТУЗ-ийн хараат бус гишүүдийн тайлан хангалттай хэмээн дүгнэж, нэгж хувьцаанд 500 төгрөгийн ногдол ашиг олгохоор шийдвэрлэсэн байна.</v>
          </cell>
          <cell r="T57">
            <v>1</v>
          </cell>
        </row>
        <row r="58">
          <cell r="C58">
            <v>191</v>
          </cell>
          <cell r="D58" t="str">
            <v>EER</v>
          </cell>
          <cell r="F58" t="str">
            <v>Ээлжит</v>
          </cell>
          <cell r="G58">
            <v>43536</v>
          </cell>
          <cell r="H58">
            <v>43535</v>
          </cell>
          <cell r="I58">
            <v>43539</v>
          </cell>
          <cell r="J58">
            <v>43557</v>
          </cell>
          <cell r="K58">
            <v>43581</v>
          </cell>
          <cell r="L58">
            <v>0.70833333333333337</v>
          </cell>
          <cell r="P58" t="str">
            <v>Улаанбаатар хот, Хан-Уул дүүргийн 15-р хороо, Үйлдвэрийн парк-1 хаягт байрлах компанийн байранд.</v>
          </cell>
          <cell r="Q58" t="str">
            <v>976-11- 341613, 99028029</v>
          </cell>
          <cell r="R58" t="str">
            <v xml:space="preserve">1. Компанийн 2018 оны үйл ажиллагааны болон санхүүгийн  тайланд ТУЗ-өөс өгсөн дүгнэлтийг хэлэлцэж батлах;
2. ТУЗ-ийн ердийн болон хараат бус гишүүдийг сонгох;
3. 2018 оны үйл ажиллагааны үр дүнгээр хуваарилах ногдол ашгийн хувь хэмжээг тогтоосон ТУЗ-ийн хурлын шийдвэрийг батлах.
4. АГ ХК-ийн ХЭХ-ын болон ТУЗ-ийн үйл ажиллагааны 2019 оны зардлын төсвийг хэлэлцэж батлах  
5. Компанийн оршин байрлах хаягийн өөрчлөлтийг тусгаж шинэчилсэн компанийн дүрмийг хэлэлцэж батлах.
</v>
          </cell>
          <cell r="S58" t="str">
            <v xml:space="preserve">Компанийн 2018 оны үйл ажиллагааны болон санхүүгийн  тайланд ТУЗ-өөс өгсөн дүгнэлтийг хэлэлцэн баталж, ТУЗ-ийн ердийн болон хараат бус гишүүдийг сонгож,
2018 оны үйл ажиллагааны үр дүнгээр хуваарилах ногдол ашгийн хувь хэмжээг тогтоосон ТУЗ-ийн хурлын шийдвэрийг баталж, АГ ХК-ийн ХЭХ-ын болон ТУЗ-ийн үйл ажиллагааны 2019 оны зардлын төсөв, Компанийн оршин байрлах хаягийн өөрчлөлтийг тусгаж шинэчилсэн компанийн дүрмийг хэлэлцэж баталсан байна.
</v>
          </cell>
          <cell r="T58">
            <v>1</v>
          </cell>
        </row>
        <row r="59">
          <cell r="C59">
            <v>154</v>
          </cell>
          <cell r="D59" t="str">
            <v>TAS</v>
          </cell>
          <cell r="F59" t="str">
            <v>Ээлжит</v>
          </cell>
          <cell r="G59">
            <v>43538</v>
          </cell>
          <cell r="H59">
            <v>43536</v>
          </cell>
          <cell r="I59">
            <v>43541</v>
          </cell>
          <cell r="J59">
            <v>43556</v>
          </cell>
          <cell r="K59">
            <v>43585</v>
          </cell>
          <cell r="L59">
            <v>0.58333333333333337</v>
          </cell>
          <cell r="P59" t="str">
            <v>Орхон аймаг, Баян-Өндөр сум, Баянцагаан баг "Эрдэнэт Хүнс" ХК байранд</v>
          </cell>
          <cell r="Q59" t="str">
            <v>99362074, 94440933, 99224005</v>
          </cell>
          <cell r="R59" t="str">
            <v>1.	Компанийн 2018 оны жилийн үйл ажиллагааны болон санхүүгийн тайлангийн талаархи Төлөөлөн удирдах зөвлөлийн гаргасан дүгнэлтийг хэлэлцэж батлах:
2.	Компанийн 2019 оны бизнес төлөвлөгөөний үндсэн чиглэлийг хэлэлцэж батлах:
3.	Хууль болон компанийн дүрмээр тогтоосон бусад асуудал:</v>
          </cell>
        </row>
        <row r="60">
          <cell r="C60">
            <v>201</v>
          </cell>
          <cell r="D60" t="str">
            <v>JLT</v>
          </cell>
          <cell r="F60" t="str">
            <v>Ээлжит</v>
          </cell>
          <cell r="G60">
            <v>43538</v>
          </cell>
          <cell r="H60">
            <v>43536</v>
          </cell>
          <cell r="I60">
            <v>43539</v>
          </cell>
          <cell r="J60">
            <v>43560</v>
          </cell>
          <cell r="K60">
            <v>43585</v>
          </cell>
          <cell r="L60">
            <v>0.58333333333333337</v>
          </cell>
          <cell r="P60" t="str">
            <v>Улаанбаатар хот, Чингэлтэй дүүрэг, 2-р хороо, Самбуугийн гудамж, Орон зай төв 701 тоот хурлын заал</v>
          </cell>
          <cell r="Q60" t="str">
            <v>99276519, 99125773</v>
          </cell>
          <cell r="R60" t="str">
            <v xml:space="preserve">1.	Компанийн 2018 оны үйл ажиллагааны болон санхүүгийн тайлангийн талаарх ТУЗ-ийн дүгнэлт
2.	Ногдол ашиг хуваарилахгүй тухай ТУЗ-ийн гаргасан шийдвэрийг танилцуулах
3.	Тогтоолд өөрчлөлт оруулах тухай
4.	Компанийн стратегийн үйл ажиллагааны талаар мэдээлэл 
</v>
          </cell>
          <cell r="S60" t="str">
            <v xml:space="preserve">1.	Компанийн 2018 оны үйл ажиллагааны болон санхүүгийн тайлангийн талаарх ТУЗ-ийн дүгнэлтийг хэлэлцэн баталсан,
2.	Ногдол ашиг хуваарилахгүй тухай ТУЗ-ийн шийдвэрийг танилцуулсан,
3.	Тогтоолд компанийн зарласан хувьцаанаас гүйлгээнд гаргах асуудлыг ТУЗ-шийдвэрлэхээр өөрчлөлт оруулж, 2017.07.27-ны өдрийн ХЭХ-ын 2 тоот тогтоолыг хүчингүйд тооцсон байна.
4.	Компанийн стратегийн үйл ажиллагааны талаар мэдээлэл хийсэн. 
</v>
          </cell>
          <cell r="T60">
            <v>1</v>
          </cell>
        </row>
        <row r="61">
          <cell r="C61">
            <v>13</v>
          </cell>
          <cell r="D61" t="str">
            <v>BNG</v>
          </cell>
          <cell r="F61" t="str">
            <v>Ээлжит</v>
          </cell>
          <cell r="G61" t="str">
            <v>14/3/2019</v>
          </cell>
          <cell r="H61">
            <v>43580</v>
          </cell>
          <cell r="I61">
            <v>43542</v>
          </cell>
          <cell r="J61">
            <v>43560</v>
          </cell>
          <cell r="K61">
            <v>43580</v>
          </cell>
          <cell r="L61">
            <v>0.625</v>
          </cell>
          <cell r="P61" t="str">
            <v>“Улаанбаатар хот, СБД  дүүрэг 1-р хороо,Чингис хаан өргөн чөлөө -5,  Баянгол зочид буудлын Рестораны зааланд болно.</v>
          </cell>
          <cell r="Q61">
            <v>80705374</v>
          </cell>
          <cell r="R61" t="str">
            <v>1.Компанийн 2018 оны үйл ажиллагааны болон санхүүгийн тайлангийн талаарх ТУЗ-ийн дүгнэлтийг хэлэлцэж батлах
2. Төлөөлөн удирдах зөвлөлийн төсвийг батлах
3.Ноогдол ашиг хуваарилах тухай ТУЗ-ийн шийдвэр, үндэслэлийг танилцуулах</v>
          </cell>
          <cell r="S61" t="str">
            <v xml:space="preserve">1. Компанийн 2018 оны үйл ажиллагааны болон санхүүгийн тайланд өгөх ТУЗ-ийн дүгнэлтийг баталсан. 2. Компанийн ТУЗ-ийн зардлын төсөвийг хэлэлцэж баталсан. </v>
          </cell>
          <cell r="T61">
            <v>1</v>
          </cell>
        </row>
        <row r="62">
          <cell r="C62">
            <v>56</v>
          </cell>
          <cell r="D62" t="str">
            <v>HSG</v>
          </cell>
          <cell r="F62" t="str">
            <v>Ээлжит</v>
          </cell>
          <cell r="H62">
            <v>43534</v>
          </cell>
          <cell r="I62">
            <v>43539</v>
          </cell>
          <cell r="J62">
            <v>43556</v>
          </cell>
          <cell r="K62">
            <v>43582</v>
          </cell>
          <cell r="L62">
            <v>0.5</v>
          </cell>
          <cell r="P62" t="str">
            <v xml:space="preserve">Улаанбаатар хот,  Баянгол дүүрэг, 20 дугаар хороо, Эрчим хүчний гудамж, Гурвалжингийн гүүр, компанийн өөрийн </v>
          </cell>
          <cell r="Q62" t="str">
            <v>99999064, 99074431</v>
          </cell>
          <cell r="R62" t="str">
            <v xml:space="preserve">•	Компанийн 2018 оны үйл ажилагааны болон санхүүгийн тайлангийн талаар ТУЗ-ийн гаргасан дүгнэлт;
•	Төлөөлөн Удирдах Зөвлөлийн гишүүдийг сонгох:
•	Төлөөлөн Удирдах Зөвлөлийн гишүүдийн цалин урамшуулалын хэмжээг тогтоох:
</v>
          </cell>
        </row>
        <row r="63">
          <cell r="C63">
            <v>209</v>
          </cell>
          <cell r="D63" t="str">
            <v>MCH</v>
          </cell>
          <cell r="F63" t="str">
            <v>Ээлжит</v>
          </cell>
          <cell r="G63" t="str">
            <v>15/3/2019</v>
          </cell>
          <cell r="H63">
            <v>43539</v>
          </cell>
          <cell r="I63">
            <v>43542</v>
          </cell>
          <cell r="J63">
            <v>43558</v>
          </cell>
          <cell r="K63">
            <v>43581</v>
          </cell>
          <cell r="L63">
            <v>0.45833333333333331</v>
          </cell>
          <cell r="P63" t="str">
            <v>Монголын цахилгаан холбоо ХК,  15160 Улаанбаатар хот, Чингэлтэй дүүрэг, Энхтайвны өргөн чөлөө 1</v>
          </cell>
          <cell r="Q63" t="str">
            <v>7010 2900, 7010 2210, 7010 2244, 99889339</v>
          </cell>
          <cell r="R63" t="str">
            <v>Хурлаар хэлэлцэх асуудлууд: 
1.	Компанийн 2018 оны үйл ажиллагааны болон санхүүгийн тайлангийн талаарх ТУЗ-ийн гаргасан дүгнэлтийг батлах тухай
2.	Компанийн 2018 оны санхүүгийн тайлан, түүнд хийгдсэн хараат бус аудитын дүгнэлтийг батлах тухай
3.	ТУЗ-ийн Аудитын хорооны санхүүгийн тайлангийн талаарх дүгнэлтийг батлах тухай
4.	ТУЗ-ийн 2019 оны зардлын төсвийг батлах тухай
5.	Ногдол ашиг хуваарилахгүй тухай ТУЗ-ийн шийдвэрийн үндэслэлийг танилцуулах тухай</v>
          </cell>
          <cell r="S63" t="str">
            <v xml:space="preserve">1. Компанийн 2018 оны үйл ажиллагааны болон санхүүгийн тайланд хийсэн ТУЗ-ийн дүгнэлтийг баталсан. 2. Компанийн 2018 оны санхүүгийн тайлан, түүнд хийсэн хараат бус аудитын тайлан дүгнэлтийг баталсан. 3. ТУЗ-ийн Аудитын хорооны санхүүгийн тайлангийн талаарх дүгнэлтийг баталсан. 4. ТУЗ-ийн 2019 оны зардлын төсвийг баталсан. </v>
          </cell>
          <cell r="T63">
            <v>1</v>
          </cell>
        </row>
        <row r="64">
          <cell r="C64">
            <v>162</v>
          </cell>
          <cell r="D64" t="str">
            <v>CHE</v>
          </cell>
          <cell r="F64" t="str">
            <v>Ээлжит</v>
          </cell>
          <cell r="H64">
            <v>43539</v>
          </cell>
          <cell r="I64">
            <v>43544</v>
          </cell>
          <cell r="J64">
            <v>43564</v>
          </cell>
          <cell r="K64">
            <v>43580</v>
          </cell>
          <cell r="L64">
            <v>0.41666666666666669</v>
          </cell>
          <cell r="P64" t="str">
            <v>Улаанбаатар хот, Сүхбаатар дүүрэг, 5-р хороо, Үндсэн хуулийн гудамж, Монгол Даатгал ХХК байр 3 давхар, хурлын танхим</v>
          </cell>
          <cell r="Q64">
            <v>99083547</v>
          </cell>
          <cell r="R64" t="str">
            <v>1. 2018 оны үйл ажиллагаа болон санхүүгийн тайлангийн талаар ТУЗ-ийн дүгнэлт
2. НА хуваарилахгүй тухай ТУЗ-ийн шийдвэр, түүний үндэслэлийг танилцуулах
3. ТУЗ-ийн шинэ гишүүдийг сонгох
4. Компанийг нэгтгэх журам, төсөлд нэмэлт өөрчлөлт оруулах
5. 2018 оны хувьцаа эзэмшигчдийн ээлжит хурлын зарим шийдвэрийг баталгаажуулах тухай</v>
          </cell>
          <cell r="S64" t="str">
            <v>1. 2018 оны үйл ажиллагаа болон санхүүгийн тайлангийн талаар ТУЗ-ийн дүгнэлт,
2. НА хуваарилахгүй тухай ТУЗ-ийн шийдвэр, түүний үндэслэлийг танилцуулах,
3. ТУЗ-ийн шинэ гишүүдийг сонгох,
4. Компанийг нэгтгэх журам, төсөлд нэмэлт өөрчлөлт оруулах асуудлыг тус тус хэлэлцэж баталсан.
5. 2018 оны хувьцаа эзэмшигчдийн ээлжит хурлын зарим шийдвэрийг баталгаажуулсан байна.</v>
          </cell>
          <cell r="T64">
            <v>1</v>
          </cell>
        </row>
        <row r="65">
          <cell r="C65">
            <v>317</v>
          </cell>
          <cell r="D65" t="str">
            <v>SIL</v>
          </cell>
          <cell r="F65" t="str">
            <v>Ээлжит</v>
          </cell>
          <cell r="H65">
            <v>43537</v>
          </cell>
          <cell r="I65">
            <v>43542</v>
          </cell>
          <cell r="J65">
            <v>43557</v>
          </cell>
          <cell r="K65">
            <v>43581</v>
          </cell>
          <cell r="L65">
            <v>0.41666666666666669</v>
          </cell>
          <cell r="P65" t="str">
            <v>Дархан уул аймаг Дархан сум 13-р баг Силикат ХК-ийн байр</v>
          </cell>
          <cell r="Q65" t="str">
            <v>99053485, 99053180</v>
          </cell>
          <cell r="R65" t="str">
            <v>1.Компанийн санхүүгийн тайлан, Хараат бус аудитын дүгнэлт,тайлан 2.Компанийн 2018 оны үйл ажиллагааны тайлан, 2019 оны үйл ажиллагааны төлөвлөгөө 3.ТУЗ-н төсөв</v>
          </cell>
          <cell r="S65" t="str">
            <v xml:space="preserve">1. Компанийн  2018 оны үйл ажиллагааны болон санхүүгийн аудитын тайлан , дүгнэлтийг баталсан. 2. Компанийн 2019 оны үйл ажиллагааны төлөвлөгөөг баталсан.3. Компанийн ТУЗ-ийн 2019 ны төсвийг баталсан.  </v>
          </cell>
          <cell r="T65">
            <v>1</v>
          </cell>
        </row>
        <row r="66">
          <cell r="C66">
            <v>503</v>
          </cell>
          <cell r="D66" t="str">
            <v>MSC</v>
          </cell>
          <cell r="F66" t="str">
            <v>Ээлжит</v>
          </cell>
          <cell r="G66" t="str">
            <v>15/3/2019</v>
          </cell>
          <cell r="H66">
            <v>43542</v>
          </cell>
          <cell r="I66">
            <v>43546</v>
          </cell>
          <cell r="J66">
            <v>43563</v>
          </cell>
          <cell r="K66">
            <v>43585</v>
          </cell>
          <cell r="L66">
            <v>0.54166666666666663</v>
          </cell>
          <cell r="P66" t="str">
            <v xml:space="preserve">Улаанбаатар хот, Баянзүрх дүүрэг, 8 дугаар хороо, Энхтайваны өргөн чөлөө, “22-р БААЗ” ХК-ийн байр  201 тоотод </v>
          </cell>
          <cell r="Q66" t="str">
            <v>Б.Баярсайхан 70110708, 94130060</v>
          </cell>
          <cell r="R66" t="str">
            <v xml:space="preserve">1.	Компанийн 2018 үйл ажиллагааны тайлангийн талаарх ТУЗ-ийн дүгнэлт.
2.	Санхүүгийн тайлангийн талаарх ТУЗ-ийн   дүгнэлт.
3.	Санхүүгийн тайланд хийсэн аудитийн дүгнэлт. 
4.	Ногдол ашиг хувиарлахгүй тухай ТУЗ-ийн гаргасан шийдвэрийг танилцуулах.
5.	 Бусад
</v>
          </cell>
        </row>
        <row r="67">
          <cell r="C67">
            <v>108</v>
          </cell>
          <cell r="D67" t="str">
            <v>HUV</v>
          </cell>
          <cell r="F67" t="str">
            <v>Ээлжит</v>
          </cell>
          <cell r="G67" t="str">
            <v>15/3/2019</v>
          </cell>
          <cell r="H67">
            <v>43538</v>
          </cell>
          <cell r="I67">
            <v>43543</v>
          </cell>
          <cell r="J67">
            <v>43558</v>
          </cell>
          <cell r="K67">
            <v>43584</v>
          </cell>
          <cell r="P67" t="str">
            <v>Хөвсгөл аймаг. Мөрөн сум. 8-р баг. Хөвсгөл Геологи ХК -ийн хурлын танхим</v>
          </cell>
          <cell r="Q67">
            <v>99106457</v>
          </cell>
          <cell r="R67" t="str">
            <v>- Компанийн 2018 оны үйл ажиллагааны тайлан, санхүүгийн тайлангийн аудитаар баталгаажсан дүгнэлтийг тайлагнах
- Компаний 2018 оны үйл ажиллагааны болон санхүүгийн тайланд хийгдсэн ТУЗ-ийн дүгнэлт
- Компанийн ногдол ашиг тараах талаарх ТУЗ-ийн гаргасан шийдвэрийг танилцуулах
- ТУЗ-ийн 2019 оны төсөв батлах</v>
          </cell>
          <cell r="S67" t="str">
            <v>1. Компанийн 2018 оны үйл ажиллагааны тайлан, санхүүгийн тайлангийн аудитаар баталгаажсан дүгнэлтийг хангалттай гэж баталсан. 2. Компанийн 2018 оны үйл ажиллагааны тайлан, санхүүгийн тайлангийн талаарх ТУЗ-ийн дүгнэлтийг баталсан. 3. Ногдол ашиг тараах тухай танилцуулсан. 4. ТУЗ-ийн 2019 оны зардлын төсөв баталсан.</v>
          </cell>
          <cell r="T67">
            <v>1</v>
          </cell>
        </row>
        <row r="68">
          <cell r="C68">
            <v>518</v>
          </cell>
          <cell r="D68" t="str">
            <v>HTS</v>
          </cell>
          <cell r="F68" t="str">
            <v>Ээлжит</v>
          </cell>
          <cell r="G68" t="str">
            <v>20/3/2019</v>
          </cell>
          <cell r="H68">
            <v>43537</v>
          </cell>
          <cell r="I68">
            <v>43542</v>
          </cell>
          <cell r="J68">
            <v>43559</v>
          </cell>
          <cell r="K68">
            <v>43579</v>
          </cell>
          <cell r="L68">
            <v>0.45833333333333331</v>
          </cell>
          <cell r="P68" t="str">
            <v xml:space="preserve">Сэлэнгэ аймаг Сайхан сум 1-р баг "Цемент шохой" ХК-ийн өөрийн байр, хурлын танхим </v>
          </cell>
          <cell r="Q68" t="str">
            <v xml:space="preserve">70368151, 70368368, </v>
          </cell>
          <cell r="R68" t="str">
            <v>Компанийн 2018 оны  үйл ажиллагаа болон санхүүгийн тайлангийн талаар гаргасан ТУЗ-ийн дүгнэлтийг хэлэлцэн батлах;
Компанийн төлөөлөн удирдах зөвлөлийн гишүүдийг чөлөөлж, томилох тухай;
Компанийн ногдол ашгийн талаар шийдвэрлэсэн ТУЗ-ийн тогтоолыг танилуулах;
Бусад;</v>
          </cell>
          <cell r="S68" t="str">
            <v>Компанийн 2018 оны  үйл ажиллагаа болон санхүүгийн тайлангийн талаар гаргасан ТУЗ-ийн дүгнэлтийг хэлэлцэн баталсан;
Компанийн төлөөлөн удирдах зөвлөлийн зарим гишүүдийг чөлөөлж, томилсон;
Компанийн ногдол ашгийн талаарх ТУЗ-ийн тогтоолыг танилуулсан;
Бусад;</v>
          </cell>
          <cell r="T68">
            <v>1</v>
          </cell>
        </row>
        <row r="69">
          <cell r="C69">
            <v>431</v>
          </cell>
          <cell r="D69" t="str">
            <v>HHS</v>
          </cell>
          <cell r="F69" t="str">
            <v>Ээлжит</v>
          </cell>
          <cell r="G69" t="str">
            <v>18/3/2019</v>
          </cell>
          <cell r="H69">
            <v>43538</v>
          </cell>
          <cell r="I69">
            <v>43543</v>
          </cell>
          <cell r="J69">
            <v>43558</v>
          </cell>
          <cell r="K69">
            <v>43584</v>
          </cell>
          <cell r="L69">
            <v>0.70833333333333337</v>
          </cell>
          <cell r="P69" t="str">
            <v xml:space="preserve">Хөвсгөл аймаг Мөрөн сум 8-р баг "Хөвсгөл Хүнс"ХК-ийн байр </v>
          </cell>
          <cell r="Q69">
            <v>88093681</v>
          </cell>
          <cell r="R69" t="str">
            <v xml:space="preserve">Компанийн жилийн үйл ажиллагааны болон санхүүгийн тайлангийн талаарх       төлөөлөн удирдах зөвлөлийн гаргасан дүгнэлтийг хэлэлцэж батлах
-   Компанийн  санхүүгийн  тайлан,   түүнд  хийгдсэн  хараат  бус   аудитын дүгнэлт
-  Компанийн бизнес үйл ажиллагааны тайлан
-  Компанийн 2019 оны бизнес төлөвлөгөөг батлах
-  Хянан шалгах зөвлөлийн тайлан
-  ТУЗ, Гүйцэтгэх удирдлагын зардлын төсөв
-  Ногдол ашиг тараах эсэх  
</v>
          </cell>
          <cell r="S69" t="str">
            <v xml:space="preserve">Компанийн жилийн үйл ажиллагааны болон санхүүгийн тайлангийн талаарх төлөөлөн удирдах зөвлөлийн гаргасан дүгнэлтийг хэлэлцэн баталсан
-  Компанийн  санхүүгийн  тайлан, түүнд хийгдсэн хараат бус аудитын дүгнэлтийг баталсан
-  Компанийн бизнес үйл ажиллагааны тайланг баталсан
-  Компанийн 2019 оны бизнес төлөвлөгөөг баталсан
-  Хянан шалгах зөвлөлийн тайланг баталсан                                                                                              -  ТУЗ, Гүйцэтгэх удирдлагын зардлын төсвийг баталсан
-  Ногдол ашиг тараах шийдвэрийг танилцуулсан.  
</v>
          </cell>
          <cell r="T69">
            <v>1</v>
          </cell>
        </row>
        <row r="70">
          <cell r="C70">
            <v>17</v>
          </cell>
          <cell r="D70" t="str">
            <v>ATR</v>
          </cell>
          <cell r="F70" t="str">
            <v>Ээлжит</v>
          </cell>
          <cell r="G70" t="str">
            <v>15/3/2019</v>
          </cell>
          <cell r="H70">
            <v>43538</v>
          </cell>
          <cell r="I70">
            <v>43542</v>
          </cell>
          <cell r="J70">
            <v>43558</v>
          </cell>
          <cell r="K70">
            <v>43580</v>
          </cell>
          <cell r="L70">
            <v>0.58333333333333337</v>
          </cell>
          <cell r="P70" t="str">
            <v>Хан-Уул дүүрэг, 3-р хороо, Чингисийн өргөн чөлөө-20, компанийн өөрийн байр, 2 давхарын хурлын танхимд хуралдана.</v>
          </cell>
          <cell r="Q70" t="str">
            <v>88014198,  11-342132</v>
          </cell>
          <cell r="R70" t="str">
            <v xml:space="preserve">1.	Компанийн 2018 оны үйл ажиллагааны болон санхүүгийн тайлангийн талаарх ТУЗ-ын дүгнэлт
2.	Компанийн ТУЗ-ыг шинээр сонгох
3.	Компанийн ТУЗ-ын төсөвийг батлах
4.	Ногдол ашиг хуваарилах эсэх талаар ТУЗ-ын шийдвэр, түүний үндэслэлийг танилцуулах 
</v>
          </cell>
          <cell r="S70" t="str">
            <v xml:space="preserve">1.	Компанийн 2018 оны үйл ажиллагааны болон санхүүгийн тайлангийн талаарх ТУЗ-ын дүгнэлтийг хэлэлцэн баталсан.
2.	Компанийн ТУЗ-ийн гишүүдийг шинээр сонгосон
3.	Компанийн ТУЗ-ын төсөвийг баталсан
4.	Ногдол ашиг хуваарилах эсэх талаар ТУЗ-ын шийдвэр, түүний үндэслэлийг танилцуулсан. 
</v>
          </cell>
          <cell r="T70">
            <v>1</v>
          </cell>
        </row>
        <row r="71">
          <cell r="C71">
            <v>214</v>
          </cell>
          <cell r="D71" t="str">
            <v>TAV</v>
          </cell>
          <cell r="F71" t="str">
            <v>Ээлжит</v>
          </cell>
          <cell r="G71" t="str">
            <v>18/3/2019</v>
          </cell>
          <cell r="H71">
            <v>43537</v>
          </cell>
          <cell r="I71">
            <v>43542</v>
          </cell>
          <cell r="J71">
            <v>43558</v>
          </cell>
          <cell r="K71">
            <v>43581</v>
          </cell>
          <cell r="L71">
            <v>0.45833333333333331</v>
          </cell>
          <cell r="P71" t="str">
            <v xml:space="preserve">СХД, 18-р хороо,  "Тав" ХК-ийн хурлын танхимд </v>
          </cell>
          <cell r="Q71" t="str">
            <v>99664595, 70172741</v>
          </cell>
          <cell r="R71" t="str">
            <v>1. ТУЗ-ийн гишүүдийг сонгох
2. 2018 оны санхүүгийн тайлан, аудитын дүгнэлтийг хэлэлцэх
3. Компанийн 2018 оны үйл ажиллагааны тайлан
4.Компанийн 2019 оны үйл ажиллагааны төлөвлөгөө</v>
          </cell>
          <cell r="S71" t="str">
            <v>ТУЗ-ийн гишүүдийг сонгож, 2018 оны үйл ажиллагааны болон санхүүгийн тайлан, аудитын дүгнэлт, Компанийн 2019 оны үйл ажиллагааны төлөвлөгөөг тус тус хэлэлцэн баталсан байна.</v>
          </cell>
          <cell r="T71">
            <v>1</v>
          </cell>
        </row>
        <row r="72">
          <cell r="C72">
            <v>136</v>
          </cell>
          <cell r="D72" t="str">
            <v>BAZ</v>
          </cell>
          <cell r="F72" t="str">
            <v>Ээлжит</v>
          </cell>
          <cell r="G72" t="str">
            <v>18/3/2019</v>
          </cell>
          <cell r="H72">
            <v>43538</v>
          </cell>
          <cell r="I72">
            <v>43542</v>
          </cell>
          <cell r="J72">
            <v>43560</v>
          </cell>
          <cell r="K72">
            <v>43585</v>
          </cell>
          <cell r="L72">
            <v>0.5</v>
          </cell>
          <cell r="P72" t="str">
            <v>Монгол Улс, Улаанбаатар хот, Сүхбаатар дүүрэг,  1-р хороо, Олимпийн гудамж-16, Реженси байр,  3-р давхар, 314 тоот</v>
          </cell>
          <cell r="Q72">
            <v>99031675</v>
          </cell>
          <cell r="R72" t="str">
            <v xml:space="preserve">1.	Компанийн 2018 оны үйл ажиллагааны талаарх болон санхүүгийн тайланг хэлэлцэж батлах
2.	Компанийн цаашид хэрэгжүүлэх үйл ажиллагааны бизнес төлөвлөгөөг батлах
3.	Ногдол ашиг хувиарлах эсэх тухай тайлагнах
4.	Бусад 
</v>
          </cell>
          <cell r="S72" t="str">
            <v xml:space="preserve">	Компанийн 2018 оны үйл ажиллагааны талаарх болон санхүүгийн тайлан болон 	Компанийн цаашид хэрэгжүүлэх үйл ажиллагааны бизнес төлөвлөгөөг баталж, 	Ногдол ашиг хувиарлахгүй тухай тайлбар үндэслэлийг ХЭ-чид тайлагнасан байна.
</v>
          </cell>
          <cell r="T72">
            <v>1</v>
          </cell>
        </row>
        <row r="73">
          <cell r="C73">
            <v>78</v>
          </cell>
          <cell r="D73" t="str">
            <v>HVL</v>
          </cell>
          <cell r="F73" t="str">
            <v>Ээлжит</v>
          </cell>
          <cell r="G73" t="str">
            <v>15/3/2019</v>
          </cell>
          <cell r="H73">
            <v>43538</v>
          </cell>
          <cell r="I73">
            <v>43543</v>
          </cell>
          <cell r="J73">
            <v>43558</v>
          </cell>
          <cell r="K73">
            <v>43584</v>
          </cell>
          <cell r="L73">
            <v>0.58333333333333337</v>
          </cell>
          <cell r="P73" t="str">
            <v xml:space="preserve">Хөвсгөл аймаг Мөрөн сум 8-р баг "Хөвсгөл Хүнс"ХК-ийн хурлын заал </v>
          </cell>
          <cell r="Q73" t="str">
            <v>88093681, 99382009</v>
          </cell>
          <cell r="R73" t="str">
            <v xml:space="preserve">Хурлаар хэлэлцэх асуудлууд: 
	Компанийн санхүүгийн тайлан 
	Компанийн бизнес үйл ажиллагааны тайлан 
	  Компанийн 2019 оны бизнес төлөвлөгөөг батлах 
	  Хянан шалгах зөвлөлийн тайлан 
	ТУЗ, Гүйцэтгэх удирдлагын зардлын төсөв 
</v>
          </cell>
          <cell r="S73" t="str">
            <v>1. Компанийн бизнес үйл ажиллагааны тайланг баталсан. 2. Хянан шалгах зөвлөлийн тайланг баталсан. 3. Компанийн санхүүгийн тайлан, дүгнэлтийг баталсан. 4. ТУЗ болон Гүйцэтгэх удирдлагын 2019 оны зардлын төсвийг баталсан.</v>
          </cell>
          <cell r="T73">
            <v>1</v>
          </cell>
        </row>
        <row r="74">
          <cell r="C74">
            <v>246</v>
          </cell>
          <cell r="D74" t="str">
            <v>SUN</v>
          </cell>
          <cell r="F74" t="str">
            <v>Ээлжит</v>
          </cell>
          <cell r="G74" t="str">
            <v>15/3/2019</v>
          </cell>
          <cell r="H74">
            <v>43538</v>
          </cell>
          <cell r="I74">
            <v>43542</v>
          </cell>
          <cell r="J74">
            <v>43560</v>
          </cell>
          <cell r="K74">
            <v>43585</v>
          </cell>
          <cell r="L74">
            <v>0.45833333333333331</v>
          </cell>
          <cell r="P74" t="str">
            <v>Монгол Улс, Улаанбаатар хот, Сүхбаатар дүүрэг,  1-р хороо, Олимпийн гудамж-16, Реженси байр,  3-р давхар, 314 тоот</v>
          </cell>
          <cell r="Q74">
            <v>99094422</v>
          </cell>
          <cell r="R74" t="str">
            <v xml:space="preserve">1.	Компанийн 2018 оны үйл ажиллагааны болон санхүүгийн тайлангийн талаарх ТУЗ-ийн дүгнэлтийг хэлэлцэж батлах
2.	Компанийн 2019 онд хэрэгжүүлэхүйл ажиллагааны төлөвлөгөөг батлах
3.	Ногдол ашиг хувиарлах эсэх тухай тайлагнах
4.	Бусад
</v>
          </cell>
          <cell r="S74" t="str">
            <v xml:space="preserve">1.	Компанийн 2018 оны үйл ажиллагааны болон санхүүгийн тайлангийн талаарх ТУЗ-ийн дүгнэлтийг хэлэлцэн баталсан
2.	Компанийн 2019 онд хэрэгжүүлэх үйл ажиллагааны төлөвлөгөөг баталсан
3.	Ногдол ашиг хувиарлахгүй шийдвэрийг танилцуулсан
4.	Бусад
</v>
          </cell>
          <cell r="T74">
            <v>1</v>
          </cell>
        </row>
        <row r="75">
          <cell r="C75">
            <v>148</v>
          </cell>
          <cell r="D75" t="str">
            <v>GFG</v>
          </cell>
          <cell r="F75" t="str">
            <v>Ээлжит</v>
          </cell>
          <cell r="G75" t="str">
            <v>18/3/2019</v>
          </cell>
          <cell r="H75">
            <v>43538</v>
          </cell>
          <cell r="I75">
            <v>43542</v>
          </cell>
          <cell r="J75">
            <v>43560</v>
          </cell>
          <cell r="K75">
            <v>43585</v>
          </cell>
          <cell r="L75">
            <v>0.58333333333333337</v>
          </cell>
          <cell r="P75" t="str">
            <v>Монгол Улс, Улаанбаатар хот, Сүхбаатар дүүрэг,  1-р хороо, Олимпийн гудамж-16, Реженси байр,  3-р давхар, 314 тоот</v>
          </cell>
          <cell r="Q75">
            <v>98011009</v>
          </cell>
          <cell r="R75" t="str">
            <v xml:space="preserve">1.	Компанийн 2018 оны үйл ажиллагааны болон санхүүгийн тайлангийн талаарх ТУЗ-ийн дүгнэлтийг хэлэлцэж батлах
2.	Компанийн цаашид хэрэгжүүлэх үйл ажиллагааны болон бусад төсөл төлөвлөгөөг батлах
3.	Ногдол ашиг хувиарлах эсэх тухай тайлагнах
4.	Бусад 
</v>
          </cell>
          <cell r="S75" t="str">
            <v xml:space="preserve">1.	Компанийн 2018 оны үйл ажиллагааны болон санхүүгийн тайлангийн талаарх ТУЗ-ийн дүгнэлт, 	Компанийн 2019 онд хэрэгжүүлэх үйл ажиллагааны төлөвлөгөөг баталж, 	Ногдол ашиг хувиарлахгүй шийдвэрийг танилцуулсан байна.
</v>
          </cell>
          <cell r="T75">
            <v>1</v>
          </cell>
        </row>
        <row r="76">
          <cell r="C76">
            <v>98</v>
          </cell>
          <cell r="D76" t="str">
            <v>ULZ</v>
          </cell>
          <cell r="F76" t="str">
            <v>Ээлжит</v>
          </cell>
          <cell r="G76" t="str">
            <v>15/3/2019</v>
          </cell>
          <cell r="H76">
            <v>43538</v>
          </cell>
          <cell r="I76">
            <v>43542</v>
          </cell>
          <cell r="J76">
            <v>43560</v>
          </cell>
          <cell r="K76">
            <v>43580</v>
          </cell>
          <cell r="L76">
            <v>0.70833333333333337</v>
          </cell>
          <cell r="P76" t="str">
            <v>Дундговь аймаг Сайнцагаан сумын 7-р багт байрлах "Өлзийдундговь" ХК-ийн байранд</v>
          </cell>
          <cell r="Q76" t="str">
            <v>70593913, 99898338, 99059238</v>
          </cell>
          <cell r="R76" t="str">
            <v>1.Компанийн 2018 оны үйл ажиллагааны болон санхүүгийн тайлангийн талаар 2. ТУЗ-ийн гишүүдийг сонгох</v>
          </cell>
          <cell r="S76" t="str">
            <v>1.Компанийн 2018 оны үйл ажиллагааны болон санхүүгийн тайланг хэлэлцэн баталсан     2. ТУЗ-ийн гишүүдийг сонгосон</v>
          </cell>
          <cell r="T76">
            <v>1</v>
          </cell>
        </row>
        <row r="77">
          <cell r="C77">
            <v>110</v>
          </cell>
          <cell r="D77" t="str">
            <v>ARH</v>
          </cell>
          <cell r="F77" t="str">
            <v>Ээлжит</v>
          </cell>
          <cell r="G77" t="str">
            <v>15/3/2019</v>
          </cell>
          <cell r="H77">
            <v>43537</v>
          </cell>
          <cell r="I77">
            <v>43542</v>
          </cell>
          <cell r="J77">
            <v>43560</v>
          </cell>
          <cell r="K77">
            <v>43580</v>
          </cell>
          <cell r="L77">
            <v>0.58333333333333337</v>
          </cell>
          <cell r="P77" t="str">
            <v>УБ хот Их Наяд төвийн байр</v>
          </cell>
          <cell r="Q77" t="str">
            <v>99818480, 96811008</v>
          </cell>
          <cell r="R77" t="str">
            <v>2018 оны үйл ажиллагааны тайлан санхүүгийн тайланд өгсөн ТУЗ-ийн дүгнэлт, ТУЗ-ийн гишүүд сонгох, 2019 оны ажлын төлөвлөгөөг батлах, ТУЗ болон ГУ-ын 2019 оны зардлын төсөв батлах,Ногдол ашиг хуваарилахгүй байх ТУЗ-ийн 19/1 тоот тогтоол, Их хэмжээний хэлцэл хийх эрхийг ГУ-д олгох тухай /Үл хөдлөх хөрөнгө барьцаалах, тоног төхөөрөмж худалан авах гэх мэт/</v>
          </cell>
          <cell r="S77" t="str">
            <v>2018 оны үйл ажиллагааны тайлан санхүүгийн тайланд өгсөн ТУЗ-ийн дүгнэлтийг хэлэлцэж баталсан. ТУЗ-ийн гишүүд сонгосон, 2019 оны ажлын төлөвлөгөөг баталж, ТУЗ болон ГУ-ын 2019 оны зардлын төсөв батлах,Ногдол ашиг хуваарилахгүй байх ТУЗ-ийн 19/1 тоот тогтоолыг танилцуулсан.</v>
          </cell>
          <cell r="T77">
            <v>1</v>
          </cell>
        </row>
        <row r="78">
          <cell r="C78">
            <v>541</v>
          </cell>
          <cell r="D78" t="str">
            <v>MNP</v>
          </cell>
          <cell r="F78" t="str">
            <v>Ээлжит</v>
          </cell>
          <cell r="G78">
            <v>43619</v>
          </cell>
          <cell r="H78">
            <v>43538</v>
          </cell>
          <cell r="I78">
            <v>43543</v>
          </cell>
          <cell r="J78">
            <v>43560</v>
          </cell>
          <cell r="K78">
            <v>43581</v>
          </cell>
          <cell r="L78">
            <v>0.41666666666666669</v>
          </cell>
          <cell r="P78" t="str">
            <v>"Мэдээлэл холбооны сүлжээ" ТӨК-ийн хурлын танхим /Төв шуудангийн баруун хаалга, "Монгол шуудан" ХК-ийн 4 давхарт/</v>
          </cell>
          <cell r="Q78" t="str">
            <v>70078906, 77078912</v>
          </cell>
          <cell r="R78" t="str">
            <v>1. Компанийн 2018 оны үйл ажиллагааны болон санхүүгийн тайланд өгөх Төлөөлөн удирдах зөвлөлийн дүгнэлтийг хэлэлцэж батлах тухай;
2. “Монгол шуудан” ХК-ийн Төлөөлөн удирдах зөвлөлд Төрийн өмчийн төлөөлөл хэрэгжүүлэгч гишүүнийг томилох тухай;
3. Компанийн 2017 оны ногдол ашиг тараасан тухай тайлан болон 2018 оны санхүүгийн үр дүнгээс ногдол ашиг хуваарилах тухай Төлөөлөн удирдах зөвлөлийн шийдвэрийг танилцуулах;
4. Төлөөлөн удирдах зөвлөлийн 2019 оны зардлын төсөв батлах тухай;</v>
          </cell>
          <cell r="S78" t="str">
            <v>1. Компанийн 2018 оны үйл ажиллагааны болон санхүүгийн тайланд өгөх Төлөөлөн удирдах зөвлөлийн дүгнэлтийг хэлэлцэж баталсан;
2. “Монгол шуудан” ХК-ийн Төлөөлөн удирдах зөвлөлд Төрийн өмчийн төлөөлөл хэрэгжүүлэгч гишүүнийг томилсон;
3. Компанийн 2017 оны ногдол ашиг тараасан тухай тайлан болон 2018 оны санхүүгийн үр дүнгээс ногдол ашиг хуваарилах тухай Төлөөлөн удирдах зөвлөлийн шийдвэрийг танилцуулсан;
4. Төлөөлөн удирдах зөвлөлийн 2019 оны зардлын төсөв батлав.</v>
          </cell>
          <cell r="T78">
            <v>1</v>
          </cell>
        </row>
        <row r="79">
          <cell r="C79">
            <v>120</v>
          </cell>
          <cell r="D79" t="str">
            <v>HAM</v>
          </cell>
          <cell r="F79" t="str">
            <v>Ээлжит</v>
          </cell>
          <cell r="H79">
            <v>43542</v>
          </cell>
          <cell r="I79">
            <v>43544</v>
          </cell>
          <cell r="J79">
            <v>43560</v>
          </cell>
          <cell r="K79">
            <v>43585</v>
          </cell>
          <cell r="L79">
            <v>0.66666666666666663</v>
          </cell>
          <cell r="P79" t="str">
            <v xml:space="preserve">Улаанбаатар хот, Чингэлтэй дүүрэг ,Самбуугийн гудамж 2-р хороо Оронзай 701 тоот </v>
          </cell>
          <cell r="Q79" t="str">
            <v>91918840, 70077999</v>
          </cell>
          <cell r="R79" t="str">
            <v>Компанийн 2018 оны үйл ажиллагааны болон санхүүгийн тайлангийн талаарх ТУЗ-ийн дүгнэлт, Ногдол ашиг хувиарлахгүй тухай ТУЗ-ийн гаргасан шийдвэрийг танилцуулах,Монголын чөлөөт бүсүүдийг хөгжүүлэх, менежмент, төсөл хөтөлбөрүүдийг хэрэгжүүлэх оператор компани болох талаар</v>
          </cell>
          <cell r="S79" t="str">
            <v xml:space="preserve">1. Компанийн жилийн үйл ажиллагааны болон санхүүгийн тайлан батласан. 2. Компанийн Монголын чөлөөт бүсүүдийг хөгжүүлэх, менежмент, төсөл хөтөлбөрүүдийг хэрэгжүүлэх оператор компани болох талаарх саналыг баталсан. </v>
          </cell>
          <cell r="T79">
            <v>1</v>
          </cell>
        </row>
        <row r="80">
          <cell r="C80">
            <v>179</v>
          </cell>
          <cell r="D80" t="str">
            <v>HHN</v>
          </cell>
          <cell r="F80" t="str">
            <v>Ээлжит</v>
          </cell>
          <cell r="G80" t="str">
            <v>18/3/2019</v>
          </cell>
          <cell r="H80">
            <v>43539</v>
          </cell>
          <cell r="I80">
            <v>43544</v>
          </cell>
          <cell r="J80">
            <v>43560</v>
          </cell>
          <cell r="K80">
            <v>43579</v>
          </cell>
          <cell r="L80">
            <v>0.58333333333333337</v>
          </cell>
          <cell r="P80" t="str">
            <v>Өвөрхангай аймаг, Хархорин сум, Эрдэнэтолгой баг, Усжуулах 00, Компанийн өөрийн байрны хурлын танхимд</v>
          </cell>
          <cell r="Q80" t="str">
            <v>99993800, 90999919</v>
          </cell>
          <cell r="R80" t="str">
            <v>1. Хархорин ХК-ийн 2018 оны жилийн үйл ажиллагааны талаарх ТУЗ-ийн гаргасан дүгнэлтийг хэлэлцэж батлах,
2. Хархорин ХК-ийн 2018 оны жилийн санхүүгийн тайлангийн талаарх ТУЗ-ийн гаргасан дүгнэлтийг хэлэлцэж батлах,
3. Ногдол ашиг хуваарилахгүй тухай ТУЗ-ийн гаргасан шийдвэрийг батлах,
4. Хархорин ХК-ийн 2019 оны үйл ажиллагааны төлөвлөгөөг хэлэлцэж батлах.</v>
          </cell>
          <cell r="S80" t="str">
            <v>1. Хархорин ХК-ийн 2018 оны жилийн үйл ажиллагааны талаарх ТУЗ-ийн гаргасан дүгнэлт,
2. Хархорин ХК-ийн 2018 оны жилийн санхүүгийн тайлангийн талаарх ТУЗ-ийн гаргасан дүгнэлт,
3. Ногдол ашиг хуваарилахгүй тухай ТУЗ-ийн гаргасан шийдвэр,
4. Хархорин ХК-ийн 2019 оны үйл ажиллагааны төлөвлөгөөг зэргийг тус тус хэлэлцэж шийдвэрлэсэн байна.</v>
          </cell>
          <cell r="T80">
            <v>1</v>
          </cell>
        </row>
        <row r="81">
          <cell r="C81">
            <v>94</v>
          </cell>
          <cell r="D81" t="str">
            <v>HUN</v>
          </cell>
          <cell r="F81" t="str">
            <v>Ээлжит</v>
          </cell>
          <cell r="G81" t="str">
            <v>18/3/2019</v>
          </cell>
          <cell r="H81">
            <v>43542</v>
          </cell>
          <cell r="I81">
            <v>43544</v>
          </cell>
          <cell r="J81">
            <v>43563</v>
          </cell>
          <cell r="K81">
            <v>43581</v>
          </cell>
          <cell r="L81">
            <v>0.375</v>
          </cell>
          <cell r="P81" t="str">
            <v>Увс аймаг, Улаангом сум, 5-р баг, Увс Хүнс ХК-ийн байр</v>
          </cell>
          <cell r="Q81" t="str">
            <v>75558686, 70454570, 99217050</v>
          </cell>
          <cell r="R81" t="str">
            <v xml:space="preserve">1.	Компанийн 2018 оны санхүүгийн тайлангийн талаарх Төлөөлөн удирдах зөвлөлийн дүгнэлт болон  аудитын дүгнэлтийг хэлэлцэж батлах
2.	Компанийн 2018 оны үйл ажиллагааны тайлангийн талаарх Төлөөлөн удирдах зөвлөлийн дүгнэлтийг хэлэлцэж батлах
3.	Компанийн  2019 оны үйл ажиллагааны төлөвлөгөөг хэлэлцэж батлах
</v>
          </cell>
          <cell r="S81" t="str">
            <v xml:space="preserve">	Компанийн 2018 оны санхүүгийн тайлангийн талаарх Төлөөлөн удирдах зөвлөлийн дүгнэлт болон  аудитын дүгнэлт болон 	Компанийн 2018 оны үйл ажиллагааны тайлангийн талаарх Төлөөлөн удирдах зөвлөлийн хангалттай гэсэн дүгнэлтийг хэлэлцэн баталж, 	Компанийн  2019 оны үйл ажиллагааны төлөвлөгөөг хэлэлцэн баталсан байна.
</v>
          </cell>
          <cell r="T81">
            <v>1</v>
          </cell>
        </row>
        <row r="82">
          <cell r="C82">
            <v>525</v>
          </cell>
          <cell r="D82" t="str">
            <v>HBO</v>
          </cell>
          <cell r="F82" t="str">
            <v>Ээлжит</v>
          </cell>
          <cell r="G82" t="str">
            <v>18/3/2019</v>
          </cell>
          <cell r="H82">
            <v>43539</v>
          </cell>
          <cell r="I82">
            <v>43544</v>
          </cell>
          <cell r="J82">
            <v>43559</v>
          </cell>
          <cell r="K82">
            <v>43581</v>
          </cell>
          <cell r="L82">
            <v>0.41666666666666669</v>
          </cell>
          <cell r="P82" t="str">
            <v>Сүхбаатар дүүрэг 1-р хороо Чингисийн өргөн чөлөө Баянгол зочид буудлын хуралын танхим</v>
          </cell>
          <cell r="Q82">
            <v>88035811</v>
          </cell>
          <cell r="R82" t="str">
            <v xml:space="preserve">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ТУЗ-ийн ердийн болон хараат бус гишүүдийн сонгох;
e)	Компанийн ТУЗ-ийн гишүүд, нарийн бичгийн даргын цалин, ТУЗ-ийн зардлын төсвийг батлах тухай
</v>
          </cell>
          <cell r="S82" t="str">
            <v xml:space="preserve">	Компанийн 2018 оны үйл ажиллагааны болон санхүүгийн тайлангийн талаарх төлөөлөн удирдах зөвлөлийн гаргасан дүгнэлтийг хэлэлцэн баталж, 	2018 оны санхүүгийн тайланд хийгдсэн хараат бус аудитын дүгнэлтийг зөвшөөрч, 	Компанийн 2019 оны үйл ажиллагааны төлөвлөгөөг баталж, 	ТУЗ-ийн ердийн болон хараат бус гишүүдийн сонгож,
e)	Компанийн 2019 оны ТУЗ-ийн зардлын төсвийг баталсан байна.
</v>
          </cell>
          <cell r="T82">
            <v>1</v>
          </cell>
        </row>
        <row r="83">
          <cell r="C83">
            <v>492</v>
          </cell>
          <cell r="D83" t="str">
            <v>BEU</v>
          </cell>
          <cell r="F83" t="str">
            <v>Ээлжит</v>
          </cell>
          <cell r="G83" t="str">
            <v>19/3/2019</v>
          </cell>
          <cell r="H83">
            <v>43539</v>
          </cell>
          <cell r="I83">
            <v>43544</v>
          </cell>
          <cell r="J83">
            <v>43559</v>
          </cell>
          <cell r="K83">
            <v>43579</v>
          </cell>
          <cell r="L83">
            <v>0.58333333333333337</v>
          </cell>
          <cell r="M83">
            <v>43606</v>
          </cell>
          <cell r="N83">
            <v>0.58333333333333337</v>
          </cell>
          <cell r="O83" t="str">
            <v>Ирц хүрээгүй</v>
          </cell>
          <cell r="P83" t="str">
            <v xml:space="preserve">Монгол Улс, Хэнтий аймаг, Бэрх тосгон /Батноров/ Уулын үйлдвэрийн байр, “Бэрх Уул” ХК-ийн төв байранд </v>
          </cell>
          <cell r="Q83">
            <v>88035811</v>
          </cell>
          <cell r="R83" t="str">
            <v xml:space="preserve">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ТУЗ-ийн ердийн болон хараат бус гишүүдийн сонгох;
e)	Компанийн ТУЗ-ийн зардлын төсвийг батлах тухай
f)	ТУЗ-с гаргасан ногдол ашиг тараахгүй тухай шийдвэрийг танилцуулах
</v>
          </cell>
          <cell r="S83" t="str">
            <v>a)	Компанийн 2018 оны үйл ажиллагааны болон санхүүгийн тайлангийн талаарх төлөөлөн удирдах зөвлөлийн гаргасан дүгнэлтийг хэлэлцэн баталсан;
b)	2018 оны санхүүгийн тайланд хийгдсэн хараат бус аудитын дүгнэлтийг баталсан;
c)	Компанийн 2019 оны үйл ажиллагааны төлөвлөгөөг баталсан;
d)	ТУЗ-ийн ердийн болон хараат бус гишүүдийн сонгосон;
e)	Компанийн ТУЗ-ийн зардлын төсвийг баталсан,
f)	ТУЗ-с гаргасан ногдол ашиг тараахгүй тухай шийдвэрийг танилцуулсан.</v>
          </cell>
          <cell r="T83">
            <v>1</v>
          </cell>
        </row>
        <row r="84">
          <cell r="C84">
            <v>531</v>
          </cell>
          <cell r="D84" t="str">
            <v>NKT</v>
          </cell>
          <cell r="F84" t="str">
            <v>Ээлжит</v>
          </cell>
          <cell r="H84">
            <v>43539</v>
          </cell>
          <cell r="I84">
            <v>43544</v>
          </cell>
          <cell r="J84">
            <v>43559</v>
          </cell>
          <cell r="K84">
            <v>43579</v>
          </cell>
          <cell r="L84">
            <v>0.625</v>
          </cell>
          <cell r="P84" t="str">
            <v>Сүхбаатар дүүрэг 1-р хороо Чингисийн өргөн чөлөө Баянгол зочид буудлын хуралын танхим</v>
          </cell>
          <cell r="Q84">
            <v>88035811</v>
          </cell>
          <cell r="R84" t="str">
            <v xml:space="preserve">а.  Компанийг татан буулгах, татан буулгах төсөл батлах
б.  Компанийг татан буулгах хугацаа, журмыг батлах
в. Татан буулгах комисс томилох 
г. Компанид үлдэх эд хөрөнгийг хувьцаа эзэмшигчдэд хуваарилах журам батлах
</v>
          </cell>
          <cell r="S84" t="str">
            <v xml:space="preserve">а.  Компанийг татан буулгах асуудлыг хэлэлцэн татан буулгах  төслийг баталсан
б.  Компанийг татан буулгах журмыг баталсан
в. Татан буулгах комисс томилсон 
г. Компанид үлдэх эд хөрөнгийг хувьцаа эзэмшигчдэд хуваарилах журам баталсан
</v>
          </cell>
          <cell r="T84">
            <v>1</v>
          </cell>
        </row>
        <row r="85">
          <cell r="C85">
            <v>409</v>
          </cell>
          <cell r="D85" t="str">
            <v>HJL</v>
          </cell>
          <cell r="F85" t="str">
            <v>Ээлжит</v>
          </cell>
          <cell r="H85">
            <v>43537</v>
          </cell>
          <cell r="I85">
            <v>43539</v>
          </cell>
          <cell r="J85">
            <v>43557</v>
          </cell>
          <cell r="K85">
            <v>43581</v>
          </cell>
          <cell r="L85">
            <v>0.45833333333333331</v>
          </cell>
          <cell r="P85" t="str">
            <v>Сүхбаатар дүүрэг 1-р хороо Чингисийн өргөн чөлөө ЮБ март худалдааны төвийн 5 давхар 519 тоот</v>
          </cell>
          <cell r="Q85" t="str">
            <v>312266, 88071296</v>
          </cell>
          <cell r="R85" t="str">
            <v xml:space="preserve">1.	Компанийн 2018 оны үйл ажиллагааны болон санхүүгийн тайлангийн талаарх ТУЗ-ийн дүгнэлтийг хэлэлцэж батлах;
2.	2019 оны үйлдвэрлэлийн үйл ажиллагааны төлөвлөгөөг хэлэлцэж батлах;
3.	Компанийн цаашид хэрэгжүүлэх үйл ажиллагааны бизнес төлөвлөгөөг батлах, 
4.	Компанийн ТУЗ-ийн бүрэлдэхүүнд өөрчлөлт оруулах тухай;
5.	ТУЗ-ын ногдол ашиг тараахгүй талаар гаргасан тогтоолыг хэлэлцэх,
</v>
          </cell>
          <cell r="S85" t="str">
            <v xml:space="preserve">1.	Компанийн 2018 оны үйл ажиллагааны болон санхүүгийн тайлангийн талаарх ТУЗ-ийн дүгнэлтийг хэлэлцэн баталсан;
2.	2019 оны үйлдвэрлэлийн үйл ажиллагааны төлөвлөгөөг хэлэлцэн баталсан;
3.	Компанийн цаашид хэрэгжүүлэх үйл ажиллагааны бизнес төлөвлөгөөг баталсан, 
4.	Компанийн ТУЗ-ийн бүрэлдэхүүнд өөрчлөлт оруулсан;
5.	ТУЗ-ын ногдол ашиг тараахгүй талаарх шийдвэрийг танилцуулсан,
</v>
          </cell>
          <cell r="T85">
            <v>1</v>
          </cell>
        </row>
        <row r="86">
          <cell r="C86">
            <v>135</v>
          </cell>
          <cell r="D86" t="str">
            <v>SUU</v>
          </cell>
          <cell r="F86" t="str">
            <v>Ээлжит</v>
          </cell>
          <cell r="G86" t="str">
            <v>18/3/2019</v>
          </cell>
          <cell r="H86">
            <v>43539</v>
          </cell>
          <cell r="I86">
            <v>43544</v>
          </cell>
          <cell r="J86">
            <v>43560</v>
          </cell>
          <cell r="K86">
            <v>43581</v>
          </cell>
          <cell r="L86">
            <v>0.625</v>
          </cell>
          <cell r="P86" t="str">
            <v xml:space="preserve">Улаанбаатар хот, Чингэлтэй дүүрэг, 5 дугаар хороо, Самбуугийн гудамж-24 хаягт орших, “Холидэй Инн” зочид буудлын байранд </v>
          </cell>
          <cell r="Q86" t="str">
            <v>77072222, 80093311</v>
          </cell>
          <cell r="R86" t="str">
            <v>1.	Компанийн 2018 оны үйл ажиллагааны болон санхүүгийн тайлангийн талаарх Төлөөлөн Удирдах Зөвлөлийн гаргасан дүгнэлтийг хэлэлцэж батлах тухай асуудал,
2.	ТУЗ-ийн бүрэн эрхийг бүрэн бүрэлдэхүүнээр нь дуусгавар болгож, ТУЗ-ийн гишүүдийг кумулятив аргаар сонгох тухай асуудал,
3.	Компанийн дүрэмд нэмэлт, өөрчлөлт оруулах тухай асуудал,
4.	Ногдол ашгийн талаар Хувьцаа эзэмшигчдэд мэдээлэл хүргэх тухай асуудал,</v>
          </cell>
          <cell r="S86" t="str">
            <v>1.	Компанийн 2018 оны үйл ажиллагааны болон санхүүгийн тайлангийн талаарх Төлөөлөн Удирдах Зөвлөлийн гаргасан дүгнэлтийг хэлэлцэн баталж, 	ТУЗ-ийн бүрэн эрхийг бүрэн бүрэлдэхүүнээр нь дуусгавар болгож, ТУЗ-ийн гишүүдийг сонгож, 	Компанийн дүрэмд нэмэлт, өөрчлөлт оруулахаар шийдвэрлэж, 	Ногдол ашгийн талаар Хувьцаа эзэмшигчдэд мэдээлэл хүргэсэн байна.</v>
          </cell>
          <cell r="T86">
            <v>1</v>
          </cell>
        </row>
        <row r="87">
          <cell r="C87">
            <v>537</v>
          </cell>
          <cell r="D87" t="str">
            <v>ETR</v>
          </cell>
          <cell r="F87" t="str">
            <v>Ээлжит</v>
          </cell>
          <cell r="G87" t="str">
            <v>14/3/2019</v>
          </cell>
          <cell r="H87">
            <v>43539</v>
          </cell>
          <cell r="I87">
            <v>43544</v>
          </cell>
          <cell r="J87">
            <v>43563</v>
          </cell>
          <cell r="K87">
            <v>43580</v>
          </cell>
          <cell r="L87">
            <v>0.41666666666666669</v>
          </cell>
          <cell r="P87" t="str">
            <v>Улаанбаатар хот, Сүхбаатар дүүрэг, 9-р хороо, 7-р хороолол /14182/, Алтайн гудамж 281, Хоймор оффиссын байр 16 давхар 1610 тоот</v>
          </cell>
          <cell r="Q87" t="str">
            <v>90999494, 99996771</v>
          </cell>
          <cell r="R87" t="str">
            <v xml:space="preserve">1.	Компанийн санхүүгийн тайлан, түүнд хийгдсэн хараат бус аудитын дүгнэлт 
2.	Компанийн 2018 оны үйл ажиллагааны тайлан
3.	Компанийн 2019 оны  үйл ажиллагааны төлөвлөгөөг батлах
4.	Компанийн 2018 оны үйл ажиллагааны болон санхүүгийн тайланд хийгдсэн Төлөөлөн удирдах зөвлөлийн дүгнэлт бүхий тайланг батлах   
5.	ТУЗ-ийн ердийн болон хараат бус гишүүдийг сонгох 
6.	ТУЗ-ийн  2019 оны цалин урамшууллын төсөв батлах
7.	Ногдол ашиг тараахгүй тухай шийдвэрийг танилцуулах  
</v>
          </cell>
          <cell r="S87" t="str">
            <v xml:space="preserve">1. Компанийн 2018 оны үйл ажиллагааны тайлан, санхүүгийн тайлангийн талаар ТУЗ-ийн дүгнэлтийг баталсан. 2. Компанийн үйл ажиллагааны тайланг баталсан. 3. Компанийн 2019 оны үйл ажиллагааны төлөвлөгөөг баталсан. 4. Компанийн санхүүгийн тайлан, түүнд хийсэн аудитын дүгнэлтийг хэлэлцэж баталсан. 5. ТУЗ-ийн гишүүдийг сонгож баталсан. 6. ТУЗ-ийн зардлын төсвийг баталсан. </v>
          </cell>
          <cell r="T87">
            <v>1</v>
          </cell>
        </row>
        <row r="88">
          <cell r="C88">
            <v>521</v>
          </cell>
          <cell r="D88" t="str">
            <v>JTB</v>
          </cell>
          <cell r="F88" t="str">
            <v>Ээлжит</v>
          </cell>
          <cell r="G88" t="str">
            <v>19/3/2019</v>
          </cell>
          <cell r="H88">
            <v>43539</v>
          </cell>
          <cell r="I88">
            <v>43544</v>
          </cell>
          <cell r="J88">
            <v>43563</v>
          </cell>
          <cell r="K88">
            <v>43584</v>
          </cell>
          <cell r="L88">
            <v>0.41666666666666669</v>
          </cell>
          <cell r="P88" t="str">
            <v xml:space="preserve">Улаанбаатар хот, Хан-Уул дүүрэг, Соёлын ордны хурлын танхимд </v>
          </cell>
          <cell r="Q88">
            <v>70120202</v>
          </cell>
          <cell r="R88" t="str">
            <v>1. Компанийн 2018 оны үйл ажиллагааны болон санхүүгийн тайлангийн талаарх төлөөлөн удирдах зөвлөлийн гаргасан дүгнэлтийг хэлэлцэж батлах;
2. 2018 оны санхүүгийн тайланд хийгдсэн хараат бус аудитын дүгнэлтийг батлах;
3. Компанийн 2019 оны үйл ажиллагааны төлөвлөгөөг батлах;
4. Компанийн нэрийг өөрчлөх
5. Дүрмийн өөрчлөлтийг батлах
6. ТУЗ-ийн ердийн болон хараат бус гишүүдийг сонгох
7. Хөрөнгө оруулалт санхүүжилтийн төлөвлөгөө
8. ТУЗ-с гаргасан ногдол ашиг тараахгүй тухай шийдвэрийг танилцуулах;</v>
          </cell>
          <cell r="S88" t="str">
            <v>1. Компанийн 2018 оны үйл ажиллагааны болон санхүүгийн тайлангийн талаарх төлөөлөн удирдах зөвлөлийн гаргасан дүгнэлтийг хэлэлцэж батлах;
2. 2018 оны санхүүгийн тайланд хийгдсэн хараат бус аудитын дүгнэлтийг батлах;
3. Компанийн 2019 оны үйл ажиллагааны төлөвлөгөөг батлах;
4. Компанийн нэрийг өөрчлөх
5. Дүрмийн өөрчлөлтийг батлах
6. ТУЗ-ийн ердийн болон хараат бус гишүүдийг сонгох асуудлуудыг тус тус хэлэлцэж баталсан. Зарлсан боловч гаргаагүй үнэт цаасыг бүртгэлээс хасах тухай шийдвэрлэсэн байна.
7. ТУЗ-с гаргасан ногдол ашиг тараахгүй тухай шийдвэрийг танилцуулсан.</v>
          </cell>
          <cell r="T88">
            <v>1</v>
          </cell>
        </row>
        <row r="89">
          <cell r="C89">
            <v>490</v>
          </cell>
          <cell r="D89" t="str">
            <v>SDT</v>
          </cell>
          <cell r="F89" t="str">
            <v>Ээлжит</v>
          </cell>
          <cell r="G89" t="str">
            <v>19/3/2019</v>
          </cell>
          <cell r="H89">
            <v>43539</v>
          </cell>
          <cell r="I89">
            <v>43544</v>
          </cell>
          <cell r="J89">
            <v>43563</v>
          </cell>
          <cell r="K89">
            <v>43580</v>
          </cell>
          <cell r="L89">
            <v>0.625</v>
          </cell>
          <cell r="P89" t="str">
            <v>Улаанбаатар хот,  Сухбаатар дүүрэг, 8-р хороо, Залуучуудын өргөн чөлөө 27/1, БиДиСЕК Компанийн төв байр</v>
          </cell>
          <cell r="Q89">
            <v>75551919</v>
          </cell>
          <cell r="R89" t="str">
            <v xml:space="preserve">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ТУЗ-ийн ердийн болон хараат бус гишүүдийн сонгох;
e)	Компанийн ТУЗ-ийн гишүүд, нарийн бичгийн даргын цалин, ТУЗ-ийн зардлын төсвийг батлах тухай
f)	ТУЗ-с гаргасан ногдол ашиг тараахгүй тухай шийдвэрийг танилцуулах;
</v>
          </cell>
          <cell r="S89" t="str">
            <v xml:space="preserve">a)	Компанийн 2018 оны үйл ажиллагааны болон санхүүгийн тайлангийн талаарх төлөөлөн удирдах зөвлөлийн гаргасан дүгнэлтийг хэлэлцэн баталсан;
b)	2018 оны санхүүгийн тайланд хийсэн хараат бус аудитын дүгнэлтийг баталсан;
c)	Компанийн 2019 оны үйл ажиллагааны төлөвлөгөөг баталсан;
d)	ТУЗ-ийн ердийн болон хараат бус гишүүдийг сонгосон;
e)	Компанийн ТУЗ-ийн гишүүд, нарийн бичгийн даргын цалин, ТУЗ-ийн зардлын төсвийг баталсан,
f)	ТУЗ-с гаргасан ногдол ашиг тараахгүй тухай шийдвэрийг танилцуулсан;
</v>
          </cell>
          <cell r="T89">
            <v>1</v>
          </cell>
        </row>
        <row r="90">
          <cell r="C90">
            <v>44</v>
          </cell>
          <cell r="D90" t="str">
            <v>TAH</v>
          </cell>
          <cell r="F90" t="str">
            <v>Ээлжит</v>
          </cell>
          <cell r="G90" t="str">
            <v>18/3/2019</v>
          </cell>
          <cell r="H90">
            <v>43539</v>
          </cell>
          <cell r="I90">
            <v>43544</v>
          </cell>
          <cell r="J90">
            <v>43560</v>
          </cell>
          <cell r="K90">
            <v>43584</v>
          </cell>
          <cell r="L90">
            <v>0.41666666666666669</v>
          </cell>
          <cell r="P90" t="str">
            <v>Чингэлтэй дүүрэг 5 дугаар хороо Ж.Самбуугийн  гудамж-18, компанийн Анкор төвийн хурлын зааланд</v>
          </cell>
          <cell r="Q90" t="str">
            <v>976-11-325051, 99113181</v>
          </cell>
          <cell r="R90" t="str">
            <v>1.Компанийн 2018 оны жилийн үйл ажиллагааны болон санхүүгийн тайлангийн талаарх Төлөөлөн удирдах зөвлөлийн дүгнэлт
2.Компанийн 2018 жилийн тайлан тэнцэлд аудит хийсэн компанийн аудиторын дүгнэлтийг танилцуулах
3. Компанийн Төлөөлөн удирдах зөвлөлийн гишүүдийг сонгох
4. Компанийн Төлөөлөн удирдах зөвлөлийн гишүүдийн цалин урамшууллын хэмжээг тогтоож, дотоод ажлын зардлыг төсвийг батлах</v>
          </cell>
          <cell r="S90" t="str">
            <v xml:space="preserve">1. Компанийн 2018 оны жилийн үйл ажиллагааны болон санхүүгийн тайлангийн талаарх дүгнэлтийг баталсан. 2. ТУЗ-ийн гишүүдийг сонгож баталсан. 3.ТУЗ-ийн дарга, гишүүд, нарийн бичгийн даргын цалин, жилийн мөнгөн урамшууллын хэмжээг тогтоож, дотоод ажлын зардлыг баталсан.  </v>
          </cell>
          <cell r="T90">
            <v>1</v>
          </cell>
        </row>
        <row r="91">
          <cell r="C91">
            <v>200</v>
          </cell>
          <cell r="D91" t="str">
            <v>NOG</v>
          </cell>
          <cell r="F91" t="str">
            <v>Ээлжит</v>
          </cell>
          <cell r="G91" t="str">
            <v>18/3/2019</v>
          </cell>
          <cell r="H91">
            <v>43539</v>
          </cell>
          <cell r="I91">
            <v>43544</v>
          </cell>
          <cell r="J91">
            <v>43561</v>
          </cell>
          <cell r="K91">
            <v>43584</v>
          </cell>
          <cell r="L91">
            <v>0.625</v>
          </cell>
          <cell r="P91" t="str">
            <v>Баян-Өлгий аймаг, Өлгий сум, 9-р баг "Мирас" ЗБН байр</v>
          </cell>
          <cell r="Q91" t="str">
            <v>9999 2495, 8842 7744</v>
          </cell>
          <cell r="R91" t="str">
            <v>1.Компанийн үйл ажиллагааны болон санхүүгийн тайлангийн талаарх ТУЗ-ийн гаргасан дүгнэлтийг хэлэлцэн батлах;
2. Компанийн 2019 оны төлөвлөгөө, төсөв батлах;</v>
          </cell>
          <cell r="S91" t="str">
            <v xml:space="preserve">1. Компанийн 2018 оны үйл ажиллагааны болон санхүүгийн тайланд өгсөн дүгнэлтийг баталсан. 2. 2019 оны төсөв, төлөвлөгөөг баталсан. </v>
          </cell>
          <cell r="T91">
            <v>1</v>
          </cell>
        </row>
        <row r="92">
          <cell r="C92">
            <v>90</v>
          </cell>
          <cell r="D92" t="str">
            <v>APU</v>
          </cell>
          <cell r="F92" t="str">
            <v>Ээлжит</v>
          </cell>
          <cell r="G92" t="str">
            <v>18/3/2019</v>
          </cell>
          <cell r="H92">
            <v>43539</v>
          </cell>
          <cell r="I92">
            <v>43544</v>
          </cell>
          <cell r="J92">
            <v>43559</v>
          </cell>
          <cell r="K92">
            <v>43581</v>
          </cell>
          <cell r="L92">
            <v>0.58333333333333337</v>
          </cell>
          <cell r="P92" t="str">
            <v>Монгол Улс, Улаанбаатар хот, Хан-Уул дүүрэг, 15 хороо, Махатма Гандийн гудамж 39, Корпорейт Хотел энд Конвеншн Цэнтрийн 4 давхарт байрлах Концертын танхим</v>
          </cell>
          <cell r="Q92">
            <v>344336</v>
          </cell>
          <cell r="R92" t="str">
            <v>1.	АПУ ХК-ийн 2018 оны үйл ажиллагааны болон санхүүгийн тайлангийн талаарх Төлөөлөн удирдах зөвлөлийн гаргасан дүгнэлтийг хэлэлцэж батлах;
2.	АПУ ХК-ийн Дүрэмд нэмэлт өөрчлөлт оруулах;
3.	АПУ ХК-ийн Төлөөлөн удирдах зөвлөлийг бүрэн бүрэлдэхүүнээр нь хугацаанаас нь өмнө бүрэн эрхийг дуусгавар болгох;
4.	АПУ ХК-ийн Төлөөлөн удирдах зөвлөлийн гишүүд (кумулятив аргаар сонгогдох 9 гишүүн)-ийг сонгох</v>
          </cell>
          <cell r="S92" t="str">
            <v xml:space="preserve">	АПУ ХК-ийн 2018 оны үйл ажиллагааны болон санхүүгийн тайлангийн талаарх Төлөөлөн удирдах зөвлөлийн гаргасан дүгнэлтийг хэлэлцэн баталж; 	АПУ ХК-ийн Дүрэмд нэмэлт өөрчлөлт оруулж, 	АПУ ХК-ийн Төлөөлөн удирдах зөвлөлийг бүрэн бүрэлдэхүүнээр нь хугацаанаас нь өмнө бүрэн эрхийг дуусгавар болгож; 	АПУ ХК-ийн Төлөөлөн удирдах зөвлөлийн гишүүд (кумулятив аргаар сонгогдох 9 гишүүн)-ийг сонгосон байна.</v>
          </cell>
          <cell r="T92">
            <v>1</v>
          </cell>
        </row>
        <row r="93">
          <cell r="C93">
            <v>527</v>
          </cell>
          <cell r="D93" t="str">
            <v>OLL</v>
          </cell>
          <cell r="F93" t="str">
            <v>Ээлжит</v>
          </cell>
          <cell r="H93">
            <v>43539</v>
          </cell>
          <cell r="I93">
            <v>43544</v>
          </cell>
          <cell r="J93">
            <v>43560</v>
          </cell>
          <cell r="K93">
            <v>43581</v>
          </cell>
          <cell r="L93">
            <v>0.58333333333333337</v>
          </cell>
          <cell r="P93" t="str">
            <v>Улаанбаатар хот,Сүхбаатар дүүрэг,8-р хороо,Пума имперал зочид буудлын 2 давхарт</v>
          </cell>
          <cell r="Q93">
            <v>77201100</v>
          </cell>
          <cell r="R93" t="str">
            <v>1. Компаний 2018 оны үйл ажиллагааны ба санхүүгийн тайланд өгсөн ТУЗ-ийн дүгнэлт
2. Компаний 2019 оны төлөвлөгөө
3. ТУЗ-ийн гишүүдийг томилох
4. “Оллоо” ХК-д “Ивээл” ХХК болон “Би энд Би Пикчерс ХХК-ийг нэгтгэхтэй холбогдуулан 
     хаалттай хүрээнд нэмж энгийн хувьцаа гаргах тухай</v>
          </cell>
          <cell r="S93" t="str">
            <v xml:space="preserve"> Компаний 2018 оны үйл ажиллагааны ба санхүүгийн тайланд өгсөн ТУЗ-ийн дүгнэлт болон Компаний 2019 оны төлөвлөгөөг хэлэлцэн баталж, ТУЗ-ийн гишүүдийг томилж, “Оллоо” ХК-д “Ивээл” ХХК болон “Би энд Би Пикчерс ХХК-ийг нэгтгэж, хаалттай хүрээнд нэмж энгийн хувьцаа гаргах тухай асуудлыг 2019.10.01 хүртэл хойшлуулж, эдгээр компаниудад "Оллоо" нэрийг ашиглан 2019.10.01 хүртэл олайн худалдааны үйл ажиллагаа явуулахыг зөвшөөрсөн байна.</v>
          </cell>
          <cell r="T93">
            <v>1</v>
          </cell>
        </row>
        <row r="94">
          <cell r="C94">
            <v>252</v>
          </cell>
          <cell r="D94" t="str">
            <v>DAR</v>
          </cell>
          <cell r="F94" t="str">
            <v>Ээлжит</v>
          </cell>
          <cell r="G94" t="str">
            <v>18/3/2019</v>
          </cell>
          <cell r="H94">
            <v>43539</v>
          </cell>
          <cell r="I94">
            <v>43544</v>
          </cell>
          <cell r="J94">
            <v>43563</v>
          </cell>
          <cell r="K94">
            <v>43582</v>
          </cell>
          <cell r="L94">
            <v>0.5</v>
          </cell>
          <cell r="P94" t="str">
            <v>Улаанбаатар хот, Сүхбаатар дүүрэг, 8-р хороо, Лобби төв хурлын тэнхим</v>
          </cell>
          <cell r="Q94" t="str">
            <v>99999038, 99714617</v>
          </cell>
          <cell r="R94" t="str">
            <v xml:space="preserve">1. Компанийн жилийн үйл ажиллагааны болон санхүүгийн тайлангийн талаарх ТУЗ-ийн гаргасан дүгнэлтийг хэлэлцэж батлах тухай;
2. Хувьцаа хуваах төслийг батлах тухай;
3. Нэмж хувьцаа гаргах тухай, хувьцаа нэмж гаргах төслийг батлах тухай;
4. Нэмж гаргаж буй хувьцааг тэргүүн ээлжинд худалдан авахыг эрхийг эдлүүлэх эсэх тухай;
5. Компанийн дүрэмд нэмэлт өөрчлөлт оруулах тухай;
6. Ногдол ашиг хуваарилах эсэх талаар гарсан ТУЗ-ийн шийдвэрийг танилцуулах;
</v>
          </cell>
          <cell r="S94" t="str">
            <v xml:space="preserve">1. Компанийн жилийн үйл ажиллагааны болон санхүүгийн тайлангийн талаарх ТУЗ-ийн гаргасан дүгнэлтийг хэлэлцэж батлах тухай;
2. Хувьцаа хуваах төслийг батлах тухай;
3. Нэмж хувьцаа гаргах тухай, хувьцаа нэмж гаргах төслийг батлах тухай;
4. Нэмж гаргаж буй хувьцааг тэргүүн ээлжинд худалдан авахыг эрхийг эдлүүлэх эсэх тухай;
5. Компанийн дүрэмд нэмэлт өөрчлөлт оруулах тухай асуудлуудыг тус тус хэлэлцэж баталсан.
6. Ногдол ашиг хуваарилах эсэх талаар гарсан ТУЗ-ийн шийдвэрийг танилцуулсан 
</v>
          </cell>
          <cell r="T94">
            <v>1</v>
          </cell>
        </row>
        <row r="95">
          <cell r="C95">
            <v>543</v>
          </cell>
          <cell r="D95" t="str">
            <v>ITLS</v>
          </cell>
          <cell r="F95" t="str">
            <v>Ээлжит</v>
          </cell>
          <cell r="H95">
            <v>43539</v>
          </cell>
          <cell r="I95">
            <v>43544</v>
          </cell>
          <cell r="J95">
            <v>43559</v>
          </cell>
          <cell r="K95">
            <v>43579</v>
          </cell>
          <cell r="L95">
            <v>0.625</v>
          </cell>
          <cell r="P95" t="str">
            <v>Улаанбаатар, Сүхбаатар дүүрэг 8 хороо, бага тойруу -49 Мэдээлэл технологийн үндэсний паркийн Хурлын танхим</v>
          </cell>
          <cell r="Q95" t="str">
            <v>Утас: 99059722, 75755585 (1)</v>
          </cell>
          <cell r="R95" t="str">
            <v xml:space="preserve">•	Компанийн 2018 оны үйл ажиллагааны болон санхүүгийн   
тайланг  хэлэлцэж батлах
•	Компанийн 2019 оны үйл ажиллагааны төлөвлөгөө танилцуулах
•	Ногдол ашиг хуваарилахгүй тухай шийдвэрийг танилцуулах
•	ТУЗ-ийн гишүүд сонгох,төсөвийг батлах
•	СиНет -ХХК -ийн хувьцааг худалдан авах
</v>
          </cell>
          <cell r="S95" t="str">
            <v xml:space="preserve">Компанийн 2018 оны үйл ажиллагааны болон санхүүгийн   
тайланг  хэлэлцэж баталж, Компанийн 2019 оны үйл ажиллагааны төлөвлөгөө, Ногдол ашиг хуваарилахгүй тухай шийдвэрийг тус тус танилцуулж, 	ТУЗ-ийн гишүүд сонгож, ТУЗ-ийн зардлын төсвийг баталж, СиНэт ХХК -ийн хувьцааг худалдан авах шийдвэрийг тус тус гаргасан байна.
</v>
          </cell>
          <cell r="T95">
            <v>1</v>
          </cell>
        </row>
        <row r="96">
          <cell r="C96">
            <v>61</v>
          </cell>
          <cell r="D96" t="str">
            <v>JGV</v>
          </cell>
          <cell r="F96" t="str">
            <v>Ээлжит</v>
          </cell>
          <cell r="G96" t="str">
            <v>18/3/2019</v>
          </cell>
          <cell r="H96">
            <v>43539</v>
          </cell>
          <cell r="I96">
            <v>43544</v>
          </cell>
          <cell r="J96">
            <v>43560</v>
          </cell>
          <cell r="K96">
            <v>43579</v>
          </cell>
          <cell r="P96" t="str">
            <v>Улаанбаатар хот Хануул дүүрэг Чингисийн өргөн чөлөө"Монгол савхи"ХК-ийн  хурлын танхимд</v>
          </cell>
          <cell r="Q96" t="str">
            <v>345959, 86100608</v>
          </cell>
          <cell r="R96" t="str">
            <v>1. Компанийн 2018 оны үйл ажиллагааны тайлан 2
2. Компанийн ТУЗ-ийн тайлан
3. Аудитын хорооны тайлан
4. ТУЗ-ийн гишүүдийг сонгох</v>
          </cell>
          <cell r="S96" t="str">
            <v xml:space="preserve">1. 2018 оны үйл ажиллагааны тайлан, Аудитын хорооны тайлан, ТУЗ-ийн тайланг баталсан. 2. ТУЗ-ийн гишүүдийг сонгож баталсан. </v>
          </cell>
          <cell r="T96">
            <v>1</v>
          </cell>
        </row>
        <row r="97">
          <cell r="C97">
            <v>2</v>
          </cell>
          <cell r="D97" t="str">
            <v>UYN</v>
          </cell>
          <cell r="F97" t="str">
            <v>Ээлжит</v>
          </cell>
          <cell r="G97" t="str">
            <v>19/3/2019</v>
          </cell>
          <cell r="H97">
            <v>43539</v>
          </cell>
          <cell r="I97">
            <v>43544</v>
          </cell>
          <cell r="J97">
            <v>43560</v>
          </cell>
          <cell r="K97">
            <v>43579</v>
          </cell>
          <cell r="L97">
            <v>0.41666666666666669</v>
          </cell>
          <cell r="P97" t="str">
            <v>Монгол савхи ХК-ийн байранд</v>
          </cell>
          <cell r="Q97" t="str">
            <v>11345757, 99117846, 99060160</v>
          </cell>
          <cell r="R97" t="str">
            <v>1. Компанийн 2018 оны үйл ажиллагааны тайлан
2. Компанийн ТУЗ-ийн тайлан
3. Аудитын хорооны тайлан
4. ТУЗ-ийн гишүүдийг сонгох</v>
          </cell>
          <cell r="S97" t="str">
            <v xml:space="preserve"> Компанийн 2018 оны үйл ажиллагааны тайлан, Компанийн ТУЗ-ийн тайлан, Аудитын хорооны тайланг тус тус хэлэлцэн баталж, ТУЗ-ийн гишүүдийг сонгосон байна.</v>
          </cell>
          <cell r="T97">
            <v>1</v>
          </cell>
        </row>
        <row r="98">
          <cell r="C98">
            <v>175</v>
          </cell>
          <cell r="D98" t="str">
            <v>AMT</v>
          </cell>
          <cell r="F98" t="str">
            <v>Ээлжит</v>
          </cell>
          <cell r="G98" t="str">
            <v>20/3/2019</v>
          </cell>
          <cell r="H98">
            <v>43542</v>
          </cell>
          <cell r="I98">
            <v>43547</v>
          </cell>
          <cell r="J98">
            <v>43564</v>
          </cell>
          <cell r="K98">
            <v>43583</v>
          </cell>
          <cell r="L98">
            <v>0.5</v>
          </cell>
          <cell r="P98" t="str">
            <v>Улаанбаатар хот, Чингэлтэй дүүргийн 1 дүгээр хороо, Жуулчны гудамж 44, Арт хаус, 601 тоот, Эс Жи Капитал ҮЦК ХХК-ийн байр</v>
          </cell>
          <cell r="Q98">
            <v>99922517</v>
          </cell>
          <cell r="R98" t="str">
            <v xml:space="preserve">1.	Компанийн 2018 оны үйл ажиллагааны тайланг хэлэлцэж, батлах;
2.	Компанийн 2018 оны санхүүгийн тайланг хэлэлцэж, батлах;
</v>
          </cell>
          <cell r="S98" t="str">
            <v xml:space="preserve">1.	Компанийн 2018 оны үйл ажиллагааны болон санхүүгийн тайланг хэлэлцэн баталсан;
</v>
          </cell>
          <cell r="T98">
            <v>1</v>
          </cell>
        </row>
        <row r="99">
          <cell r="C99">
            <v>376</v>
          </cell>
          <cell r="D99" t="str">
            <v>HSX</v>
          </cell>
          <cell r="F99" t="str">
            <v>Ээлжит</v>
          </cell>
          <cell r="G99" t="str">
            <v>18/3/2019</v>
          </cell>
          <cell r="H99">
            <v>43539</v>
          </cell>
          <cell r="I99">
            <v>43544</v>
          </cell>
          <cell r="J99">
            <v>43564</v>
          </cell>
          <cell r="K99">
            <v>43581</v>
          </cell>
          <cell r="L99">
            <v>0.625</v>
          </cell>
          <cell r="P99" t="str">
            <v>Монгол улс, Улаанбаатар хот, Чингэлтэй дүүргийн 3-р хороонд байрлах “Peace tower”-ын 9 давхар 905</v>
          </cell>
          <cell r="Q99" t="str">
            <v>88098784, 88098193</v>
          </cell>
          <cell r="R99" t="str">
            <v xml:space="preserve">Нэг. Компанийн 2018 оны үйл ажиллагааны тайлангийн талаарх Төлөөлөн удирдах зөвлөлийн дүгнэлтийг хэлэлцэж батлах тухай;
Хоёр. Компанийн 2018 оны санхүүгийн тайлангийн талаарх Төлөөлөн удирдах зөвлөлийн дүгнэлтийг хэлэлцэж батлах тухай;
Гурав. Төлөөлөн удирдах зөвлөлийн 2018 оны үйл ажиллагааны тайланг танилцуулах;
Дөрөв. Төлөөлөн удирдах зөвлөлийн гишүүдийг улируулан сонгох
Тав. Компанийн 2019 оны үйл ажиллагааны талаар хэлэлцэх;
Зургаа. Ашиглалтын хугацаа дууссан тоног төхөөрөмжүүдийг актлах тухай;
</v>
          </cell>
          <cell r="S99" t="str">
            <v xml:space="preserve">1. Компанийн 2018 оны үйл ажиллагааны тайлангийн талаарх ТУЗ-ийн дүгнэлтийг хэлэлцэж баталсан. 2. Компанийн 2018 оны санхүүгийн тайлангийн талаарх ТУЗ-ийн дүгнэлтийг хэлэлцэж баталсан. 3. ТУЗ-ийн 2018 оны үйл ажиллагааны тайланг танилцуулсан. 4. ТУЗ-ийн гишүүдийг улируулан сонгосон. 5. Компанийн 2019 оны үйл ажиллагааны төлөвлөгөөг хэлэлцсэн. 6. Ашиглалтын хугацаа дууссан тоног төхөөрөмжүүдийг актлах тухай хэлэлцсэн. </v>
          </cell>
          <cell r="T99">
            <v>1</v>
          </cell>
        </row>
        <row r="100">
          <cell r="C100">
            <v>80</v>
          </cell>
          <cell r="D100" t="str">
            <v>MNG</v>
          </cell>
          <cell r="F100" t="str">
            <v>Ээлжит</v>
          </cell>
          <cell r="G100" t="str">
            <v>22/3/2019</v>
          </cell>
          <cell r="H100">
            <v>43539</v>
          </cell>
          <cell r="I100">
            <v>43544</v>
          </cell>
          <cell r="J100">
            <v>43560</v>
          </cell>
          <cell r="K100">
            <v>43579</v>
          </cell>
          <cell r="L100">
            <v>0.625</v>
          </cell>
          <cell r="P100" t="str">
            <v>Улаанбаатар хот Хануул дүүрэг Чингисийн өргөн чөлөө"Монгол савхи"ХК-ийн хурлын танхимд</v>
          </cell>
          <cell r="Q100">
            <v>34595988111316</v>
          </cell>
          <cell r="R100" t="str">
            <v>1.Компанийн 2018 оны үйл ажиллагааны тайлан 2. ТУЗ-ийн тайлан 3. Аудитын хорооны тайлан 4. ТУЗ-ийн гишүүдийг сонгох</v>
          </cell>
          <cell r="S100" t="str">
            <v>1.Компанийн 2018 оны үйл ажиллагааны тайланг хэлэлцэн баталсан                              2. ТУЗ, Аудитын хорооны тайланг хэлэлцэн баталсан                                                                    3. ТУЗ-ийн гишүүдийг сонгосон</v>
          </cell>
          <cell r="T100">
            <v>1</v>
          </cell>
        </row>
        <row r="101">
          <cell r="C101">
            <v>454</v>
          </cell>
          <cell r="D101" t="str">
            <v>HBT</v>
          </cell>
          <cell r="F101" t="str">
            <v>Ээлжит</v>
          </cell>
          <cell r="G101" t="str">
            <v>18/3/2019</v>
          </cell>
          <cell r="H101">
            <v>43542</v>
          </cell>
          <cell r="I101">
            <v>43545</v>
          </cell>
          <cell r="J101">
            <v>43560</v>
          </cell>
          <cell r="K101">
            <v>43585</v>
          </cell>
          <cell r="L101">
            <v>0.70833333333333337</v>
          </cell>
          <cell r="P101" t="str">
            <v>ХУД 3-р хороо, Үйлдвэр /17061/, Эв нэгдлийн гудамж 19/1, өөрийн байранд</v>
          </cell>
          <cell r="Q101" t="str">
            <v>99112888, 99903777</v>
          </cell>
          <cell r="R101" t="str">
            <v>1) Компанийн 2018 оны үйл ажиллагааны болон санхүүгийн тайлангийн талаархи дүгнэлтийг хэлэлцэж батлах
2) Ногдол ашиг хуваарилахгүй талаар танилцуулах
3) ТУЗ-ийн гишүүд сонгох, цалин урамшууллын талаар</v>
          </cell>
          <cell r="S101" t="str">
            <v xml:space="preserve">1) Компанийн 2018 оны үйл ажиллагааны болон санхүүгийн тайлангийн талаархи дүгнэлт хэлэлцэж баталсан.  ТУЗ-ийн гишүүдийг сонгож, томилсон.
2) Ногдол ашиг хуваарилахгүй талаар танилцуулсан.
</v>
          </cell>
          <cell r="T101">
            <v>1</v>
          </cell>
        </row>
        <row r="102">
          <cell r="C102">
            <v>309</v>
          </cell>
          <cell r="D102" t="str">
            <v>SHG</v>
          </cell>
          <cell r="F102" t="str">
            <v>Ээлжит</v>
          </cell>
          <cell r="G102" t="str">
            <v>20/3/2019</v>
          </cell>
          <cell r="H102">
            <v>43539</v>
          </cell>
          <cell r="I102">
            <v>43544</v>
          </cell>
          <cell r="J102">
            <v>43560</v>
          </cell>
          <cell r="K102">
            <v>43581</v>
          </cell>
          <cell r="L102">
            <v>0.54166666666666663</v>
          </cell>
          <cell r="P102" t="str">
            <v>Улаанбаатар зочид бууплын хурлын танхим</v>
          </cell>
          <cell r="Q102" t="str">
            <v>88026677, 99155399</v>
          </cell>
          <cell r="R102" t="str">
            <v>1. Компанийн 2018 оны үйлдвэрлэлийн үйл ажиллагааны болон санхүүгийн  тайлангийн талаарх ТУЗ-ийн дүгнэлтийг хэлэлцэж батлах, ТУЗ-ийн ажил, засаглалын тайланг мэдээлэх
2. Компанийн ТУЗ-ийн 2019 оны цалин урамшуулал, зардлын төсөв батлах
3. Компанийн өрийг хувьцаагаар солих, түүнтэй холбоотойгоор хувьцаа нэмж гаргах
4. Компанийн дүрэмд нэмэлт, өөрчлөлт оруулах
5. Нэмж гаргасан хувьцааг тэргүүн ээлжид худалдан авах давуу эрхээ хувьцаа эзэмшигч хэрэгжүүлэх эсэх
6. Компанийн Төлөөлөн удирдах зөвлөлийн гишүүдийг сонгох
7. Ногдол ашиг хуваарилахгүй тухай ТУЗ-ийн шийдвэрийн талаарх мэдээлэл</v>
          </cell>
          <cell r="S102" t="str">
            <v xml:space="preserve">1. Компанийн жилийн үйл ажиллагааны болон санхүүгийн тайлангийн талаарх Төлөөлөн Удирдах Зөвлөлийн дүгнэлтийг хэлэлцэж баталсан,
2. Компанийн ТУЗ-ийн 2019 оны цалин урамшуулал, зардлын төсөв хэлэлцэж баталсан. 3. Хувьцаа нэмж гарган "Хай би ойл" ХК-д төлөх өрийг хувьцаагаар солих төслийг хэлэлцэж баталсан. 4. Компанийн дүрэмд нэмэлт, өөрчлөлт оруулахыг баталсан. 5. Нэмж гаргасан хувьцааг тэргүүн ээлжинд худалдан авах давуу эрхээ хувьцаа эзэмшигч хэрэгжүүлэх эрхийг олгож, шийдвэрлэсэн. 6. Компанийн ТУЗ-ийн ердийн болон хараат бус гишүүдийг сонгож баталсан. </v>
          </cell>
          <cell r="T102">
            <v>1</v>
          </cell>
        </row>
        <row r="103">
          <cell r="C103">
            <v>517</v>
          </cell>
          <cell r="D103" t="str">
            <v>MSH</v>
          </cell>
          <cell r="F103" t="str">
            <v>Ээлжит</v>
          </cell>
          <cell r="G103" t="str">
            <v>25/3/2019</v>
          </cell>
          <cell r="H103">
            <v>43542</v>
          </cell>
          <cell r="I103">
            <v>43545</v>
          </cell>
          <cell r="J103">
            <v>43560</v>
          </cell>
          <cell r="K103">
            <v>43585</v>
          </cell>
          <cell r="L103">
            <v>0.41666666666666669</v>
          </cell>
          <cell r="P103" t="str">
            <v xml:space="preserve">Чингэлтэй дүүрэг, 2 дугаар хороо, Самбуугийн гудамж, "Орон зай" төв, 7 дугаар давхар, 701 тоот </v>
          </cell>
          <cell r="Q103" t="str">
            <v>99113391, 99099224</v>
          </cell>
          <cell r="R103" t="str">
            <v xml:space="preserve"> •	Компанийн 2018 оны үйл ажиллагааны болон санхүүгийн тайлангийн талаарх ТУЗ-ийн   дүгнэлт;
•	Ногдол ашиг хуваарилахгүй байхаар шийдвэрлэсэн ТУЗ-ийн шийдвэрийг танилцуулах
•	Төлөөлөн Удирдах зөвлөлийн гишүүнийг сонгох
•	Компанийн дүрэмд нэмэлт, өөрчлөлт оруулах буюу компанийн дүрмийн шинэчилсэн найруулгыг батлах  
•	Голомт банкинд төлөх 2,375,781,693 /Хоёр тэрбум гурван зуун далан таван сая долоон зуун наян нэгэн мянга зургаан зуун ерэн гурав/ төгрөгийн өр төлбөрийн асуудал хэлэлцэх   
•	Бусад
</v>
          </cell>
          <cell r="S103" t="str">
            <v xml:space="preserve">1. Компанийн жилийн үйл ажиллагааны болон санхүүгийн тайланг баталсан. 2. Компанийн ТУЗ-аас гаргасан ногдол ашиг хуваарилахгүй тухай шийдвэрийг зөвшөөрсөн. 3. Компанийн ТУЗ-ийн гишүүдийг сонгож баталсан. 4. Компанийн дүрмийн нэмэлт өөрчлөлтийг баталсан. </v>
          </cell>
          <cell r="T103">
            <v>1</v>
          </cell>
        </row>
        <row r="104">
          <cell r="C104">
            <v>542</v>
          </cell>
          <cell r="D104" t="str">
            <v>MIK</v>
          </cell>
          <cell r="F104" t="str">
            <v>Ээлжит</v>
          </cell>
          <cell r="G104" t="str">
            <v>15/3/2019</v>
          </cell>
          <cell r="H104">
            <v>43542</v>
          </cell>
          <cell r="I104">
            <v>43546</v>
          </cell>
          <cell r="J104">
            <v>43565</v>
          </cell>
          <cell r="K104">
            <v>43584</v>
          </cell>
          <cell r="L104">
            <v>0.41666666666666669</v>
          </cell>
          <cell r="P104" t="str">
            <v xml:space="preserve">  2019 оны 4 дүгээр сарын 29-ний өдрийн 10:00 цагт Шангри-Ла зочид буудал 1 давхар, Парисс-Бээжин хурлын танхим /Монгол Улс Улаанбаатар 14241, Сүхбаатар дүүрэг, 1-хороо, Олимпийн гудамж-19 </v>
          </cell>
          <cell r="Q104">
            <v>88885800</v>
          </cell>
          <cell r="R104" t="str">
            <v xml:space="preserve">1.	Компанийн 2018 оны үйл ажиллагааны болон санхүүгийн тайлангийн талаарх ТУЗ-өөс гаргасан дүгнэлтийг хэлэлцэн батлах тухай; 
2.	Компанийн ногдол ашгийн талаар гаргасан ТУЗ-ийн шийдвэрийг танилцуулах тухай;
3.	ТУЗ-ийн 2018 оны үйл ажиллагааны тайланг танилцуулах тухай;
4.	Компанийн дүрэмд нэмэлт, өөрчлөлт оруулах тухай;
5.	ТУЗ-ийн 2019 оны зардлын төсвийг батлах тухай.
</v>
          </cell>
          <cell r="S104" t="str">
            <v xml:space="preserve">1.	Компанийн 2018 оны үйл ажиллагааны болон санхүүгийн тайлангийн талаарх ТУЗ-өөс гаргасан дүгнэлтийг хэлэлцэн баталсан; 
2.	Компанийн ногдол ашгийн талаар гаргасан ТУЗ-ийн шийдвэрийг танилцуулсан;
3.	ТУЗ-ийн 2018 оны үйл ажиллагааны тайланг танилцуулсан;
4.	Компанийн дүрэмд нэмэлт, өөрчлөлт оруулсан;
5.	ТУЗ-ийн 2019 оны зардлын төсвийг баталсан.
</v>
          </cell>
          <cell r="T104">
            <v>1</v>
          </cell>
        </row>
        <row r="105">
          <cell r="C105">
            <v>195</v>
          </cell>
          <cell r="D105" t="str">
            <v>BUK</v>
          </cell>
          <cell r="F105" t="str">
            <v>Ээлжит</v>
          </cell>
          <cell r="G105" t="str">
            <v>19/3/2019</v>
          </cell>
          <cell r="H105">
            <v>43539</v>
          </cell>
          <cell r="I105">
            <v>43544</v>
          </cell>
          <cell r="J105">
            <v>43560</v>
          </cell>
          <cell r="K105">
            <v>43579</v>
          </cell>
          <cell r="L105">
            <v>0.45833333333333331</v>
          </cell>
          <cell r="P105" t="str">
            <v>Баянгол дүүргийн 20-р хороо, Дунд голын эрэгт байрлах компанийн өөрийн байр.                     Утас:  70001182, 88079542</v>
          </cell>
          <cell r="Q105" t="str">
            <v>99097124, 99051025, 88079542</v>
          </cell>
          <cell r="R105" t="str">
            <v xml:space="preserve">1.2018 оны компанийн жилийн үйл ажиллагааны болон санхүүгийн тайлангийн талаарх Tөлөөлөн удирдах зөвлөлийн дүгнэлтийг хэлэлцэж батлах;
2.Ногдол ашгийн талаарх ТУЗ-ийн шийдвэрийг танилцуулах;
3.”Улаанбаатар БҮК”ХК-ийн 2019 оны эдийн засгийн үндсэн үзүүлэлт, зорилтот түвшингийн талаар  танилцуулах
4.Компанийн Төлөөлөн удирдах зөвлөлийн гишүүдийг томилох;
5.Төлөөлөн Удирдах зөвлөлийн 2019 оны төсөв батлах тухай;
</v>
          </cell>
          <cell r="S105" t="str">
            <v>1. 2018 оны компанийн жилийн үйл ажиллагааны болон санхүүгийн тайлангийн талаарх ТУЗ-ийн гаргасан дүгнэлтийг хэлэлцэн батласан. 2. 2018 оны санхүүгийн тайлангийн талаарх Аудитын байгууллагын дүгнэлтийг үндэслэлтэй гэж хүлээн зөвшөөрч баталсан. 3. ТУЗ-ийн гишүүдийг сонгож баталсан. 4. ТУЗ-ийн 2019 оны төсвийг баталсан.</v>
          </cell>
          <cell r="T105">
            <v>1</v>
          </cell>
        </row>
        <row r="106">
          <cell r="C106">
            <v>380</v>
          </cell>
          <cell r="D106" t="str">
            <v>DHU</v>
          </cell>
          <cell r="F106" t="str">
            <v>Ээлжит</v>
          </cell>
          <cell r="G106" t="str">
            <v>20/3/2019</v>
          </cell>
          <cell r="H106">
            <v>43539</v>
          </cell>
          <cell r="I106">
            <v>43544</v>
          </cell>
          <cell r="J106">
            <v>43563</v>
          </cell>
          <cell r="K106">
            <v>43581</v>
          </cell>
          <cell r="L106">
            <v>0.58333333333333337</v>
          </cell>
          <cell r="P106" t="str">
            <v>Дархан-хүнс ХК 5-р баг өөрийн байр</v>
          </cell>
          <cell r="Q106" t="str">
            <v>99055583, 99373805</v>
          </cell>
          <cell r="R106" t="str">
            <v>•	Компаний 2018 оны санхүүгийн болон удирдлагын үйл ажиллагааны тайлан илтгэл
•	Компанийн 2018 оны үйл ажиллагааны болон санхүүгийн тайланд ТУЗ-аас гаргасан дүгнэлтийг хэлэлцэж батлах 
•	Компанийн Төлөөлөн Удирдах Зөвлөлийн ердийн болон хараат бус гишүүдийг сонгох
•	Компанийн 2019 оны бизнес төлөвлөгөөг хэлэлцэж батлах
•	Гүйцэтгэх захирлыг бүх ажиллагсадын саналаар сонгох
•	Компанийн 2019 оны хөрөнгө оруулалтыг хэлэлцэх</v>
          </cell>
          <cell r="S106" t="str">
            <v xml:space="preserve">
	Компанийн 2018 оны үйл ажиллагааны болон санхүүгийн тайланд ТУЗ-аас гаргасан дүгнэлтийг хэлэлцэн баталж, Компанийн Төлөөлөн Удирдах Зөвлөлийн ердийн болон хараат бус гишүүдийг сонгож, Компанийн 2019 оны бизнес төлөвлөгөөг баталсан байна.
</v>
          </cell>
          <cell r="T106">
            <v>1</v>
          </cell>
        </row>
        <row r="107">
          <cell r="C107">
            <v>469</v>
          </cell>
          <cell r="D107" t="str">
            <v>EAZ</v>
          </cell>
          <cell r="F107" t="str">
            <v>Ээлжит</v>
          </cell>
          <cell r="G107" t="str">
            <v>19/3/2019</v>
          </cell>
          <cell r="H107">
            <v>43542</v>
          </cell>
          <cell r="I107">
            <v>43545</v>
          </cell>
          <cell r="J107">
            <v>43560</v>
          </cell>
          <cell r="K107">
            <v>43584</v>
          </cell>
          <cell r="L107">
            <v>0.45833333333333331</v>
          </cell>
          <cell r="P107" t="str">
            <v>Компанийн өөрийн байранд</v>
          </cell>
          <cell r="Q107" t="str">
            <v>9927-8624</v>
          </cell>
          <cell r="R107" t="str">
            <v xml:space="preserve">компанийн 2018 оны үйл ажиллагааны тайлан, тайланд хийсэн ТУЗ-н дүгнэлт, Компанийн 2018 оны санхүүгийн тайлан, аудитын дүгнэлт, компанийн 2019 оны хийж гүйцэтгэх ажлын төлөвлөгөө Компанийн хувьцаа эзэмшигчдэд ногдол ашиг хуваарилахгүй тухай ТУЗ-н шийдвэрийг танилцуулах </v>
          </cell>
          <cell r="S107" t="str">
            <v xml:space="preserve">1. Компанийн 2018 оны үйл ажиллагааны тайланг хэлэлцэж баталсан. 2. Санхүүгийн тайланд хийсэн аудитын дүгнэлтийг хэлэлцэж баталсан. 3.2019 онд хийх ажлын төлөвлөгөө төсөл баталсан. 4. Ногдол ашиг хуваарилахгүй тухай баталсан. </v>
          </cell>
          <cell r="T107">
            <v>1</v>
          </cell>
        </row>
        <row r="108">
          <cell r="C108">
            <v>466</v>
          </cell>
          <cell r="D108" t="str">
            <v>BOE</v>
          </cell>
          <cell r="F108" t="str">
            <v>Ээлжит</v>
          </cell>
          <cell r="G108" t="str">
            <v>18/3/2019</v>
          </cell>
          <cell r="H108">
            <v>43539</v>
          </cell>
          <cell r="I108">
            <v>43544</v>
          </cell>
          <cell r="J108">
            <v>43559</v>
          </cell>
          <cell r="K108">
            <v>43581</v>
          </cell>
          <cell r="L108">
            <v>0.54166666666666663</v>
          </cell>
          <cell r="P108" t="str">
            <v>Баян -Өлгий Өлгий сум 4-р баг их булан 00-00 тоот</v>
          </cell>
          <cell r="Q108" t="str">
            <v>99422927 99516555</v>
          </cell>
          <cell r="R108" t="str">
            <v xml:space="preserve"> 1.Компанийн 2018 оны үйл ажиллагааны болон санхүүгийн тайлангийн талаарх ТУЗ-ийн дүгнэлтийг хэлэлцэж батлах 2. Компанийн 2018 оны жилийн тайлан тэнцэлд ээлжит аудит хийсэн хараат бус аудиторын дүгнэлтийг танилцуулах; 3.Ногдол ашиг хуваарилахгүй байхаар шийдвэрлэсэн үндэслэлийн талаарх ТУЗ-ийн мэдээллийг хэлэлцэж батлах </v>
          </cell>
          <cell r="S108" t="str">
            <v xml:space="preserve"> 1.Компанийн 2018 оны үйл ажиллагааны болон санхүүгийн тайлангийн талаарх ТУЗ-ийн дүгнэлтийг хэлэлцэн баталсан.2. Компанийн 2018 оны жилийн тайлан тэнцэлд ээлжит аудит хийсэн хараат бус аудиторын тайланг баталж зөвлөмжүүдийг хэрэгжүүлэхийг ГЗ болон ерөнхий ня-бо нарт үүрэг болгов; 3.Ногдол ашиг хуваарилахгүй тухай шийдвэрийг танилцуулсан. </v>
          </cell>
          <cell r="T108">
            <v>1</v>
          </cell>
        </row>
        <row r="109">
          <cell r="C109">
            <v>550</v>
          </cell>
          <cell r="D109" t="str">
            <v>ADB</v>
          </cell>
          <cell r="F109" t="str">
            <v>Ээлжит</v>
          </cell>
          <cell r="G109">
            <v>43544</v>
          </cell>
          <cell r="H109">
            <v>43542</v>
          </cell>
          <cell r="I109">
            <v>43546</v>
          </cell>
          <cell r="J109">
            <v>43565</v>
          </cell>
          <cell r="K109">
            <v>43582</v>
          </cell>
          <cell r="L109">
            <v>0.66666666666666663</v>
          </cell>
          <cell r="P109" t="str">
            <v>Хан-Уул дүүрэг, 11-р хороо, Дүнжингаравын 14-р гудамж, Зайсан Хилл Цогцолборын хурлын танхим</v>
          </cell>
          <cell r="Q109" t="str">
            <v>77003322, 88103638</v>
          </cell>
          <cell r="R109" t="str">
            <v>1. 2018 оны санхүү болон үйл ажиллагааны тайланд Төлөөлөн удирдах зөвлөлийн гаргасан дүгнэлтийг батлах
2. Төлөөлөн удирдах зөвлөлийн ердийн болон хараат бус гишүүдийг сонгох</v>
          </cell>
          <cell r="S109" t="str">
            <v xml:space="preserve"> 2018 оны санхүү болон үйл ажиллагааны тайланд Төлөөлөн удирдах зөвлөлийн гаргасан дүгнэлтийг баталж, Төлөөлөн удирдах зөвлөлийн ердийн болон хараат бус гишүүдийг сонгосон байна.</v>
          </cell>
          <cell r="T109">
            <v>1</v>
          </cell>
        </row>
        <row r="110">
          <cell r="C110">
            <v>484</v>
          </cell>
          <cell r="D110" t="str">
            <v>UID</v>
          </cell>
          <cell r="F110" t="str">
            <v>Ээлжит</v>
          </cell>
          <cell r="G110">
            <v>43542</v>
          </cell>
          <cell r="H110">
            <v>43542</v>
          </cell>
          <cell r="I110">
            <v>43545</v>
          </cell>
          <cell r="J110">
            <v>43563</v>
          </cell>
          <cell r="K110">
            <v>43584</v>
          </cell>
          <cell r="L110">
            <v>0.41666666666666669</v>
          </cell>
          <cell r="P110" t="str">
            <v>Сүхбаатар дүүрэг 100 айлын уулзварын баруун хойно байрлах  хэвлэлийн хүрээлэнгийн зүүн талд байрлах Барилгын дэвшилтэт технологийн төвийн 6 давхрын хурлын танхим</v>
          </cell>
          <cell r="Q110">
            <v>99047497</v>
          </cell>
          <cell r="R110" t="str">
            <v>1. Компанийн 2018 оны үйл ажиллагааны болон санхүүгийн тайлангийн талаарх төлөөлөн удирдах зөвлөлийн гаргасан дүгнэлтийг хэлэлцэн батлах,
2. Компанийн 2018 оны аудитаар баталгаажсан санхүүгийн тайлан тэнцэл, түүнд хийсэн ТУЗ-ийн Аудитын хорооны дүгнэлтийг хэлэлцэж батлах,
3. Компанийн төлөөлөн удирдах  зөвлөлийн 2019 оны зардлын төсвийг батлах,</v>
          </cell>
          <cell r="S110" t="str">
            <v>1. Компанийн 2018 оны үйл ажиллагааны болон санхүүгийн тайлангийн талаарх төлөөлөн удирдах зөвлөлийн гаргасан дүгнэлтийг хэлэлцэн батлах,
2. Компанийн 2018 оны аудитаар баталгаажсан санхүүгийн тайлан тэнцэл, түүнд хийсэн ТУЗ-ийн Аудитын хорооны дүгнэлтийг хэлэлцэж батлах,
3. Компанийн төлөөлөн удирдах  зөвлөлийн 2019 оны зардлын төсвийг батлах тухай асуудлуудыг тус тус хэлэлцэж баталсан</v>
          </cell>
          <cell r="T110">
            <v>1</v>
          </cell>
        </row>
        <row r="111">
          <cell r="C111">
            <v>397</v>
          </cell>
          <cell r="D111" t="str">
            <v>BNB</v>
          </cell>
          <cell r="F111" t="str">
            <v>Ээлжит</v>
          </cell>
          <cell r="G111" t="str">
            <v>20/3/2019</v>
          </cell>
          <cell r="H111">
            <v>43544</v>
          </cell>
          <cell r="I111">
            <v>43549</v>
          </cell>
          <cell r="J111">
            <v>43567</v>
          </cell>
          <cell r="K111">
            <v>43585</v>
          </cell>
          <cell r="L111">
            <v>0.58333333333333337</v>
          </cell>
          <cell r="P111" t="str">
            <v>Чингэлтэй дүүрэг, 6-р хороо, Их тойруу, Логос төвийн байр, 403 тоот</v>
          </cell>
          <cell r="Q111" t="str">
            <v>99092451, 99052945</v>
          </cell>
          <cell r="R111" t="str">
            <v xml:space="preserve">1)	Компанийн 2018 оны санхүүгийн тайлан, түүнд хараат бус аудитын хийсэн дүгнэлтийн талаарх ТУЗ-ийн дүгнэлтийг хэлэлцэх;
2)	Их хэмжээний хэлцэл хийх эрхийг Компанийн Төлөөлөн удирдах зөвлөлд олгох,
3)	ТУЗ-ийн гишүүдийн бүрэн эрхийн хугацааг сунгаж, баталгаажуулах;
</v>
          </cell>
          <cell r="S111" t="str">
            <v xml:space="preserve">	Компанийн 2018 оны санхүүгийн тайлан, түүнд хараат бус аудитын хийсэн дүгнэлтийн талаарх ТУЗ-ийн дүгнэлтийг хэлэлцэн баталж; 	Их хэмжээний хэлцэл хийх эрхийг Компанийн Төлөөлөн удирдах зөвлөлд олгож, 	ТУЗ-ийн гишүүдийн бүрэн эрхийн хугацааг сунгаж, баталгаажуулсан байна.
</v>
          </cell>
          <cell r="T111">
            <v>1</v>
          </cell>
        </row>
        <row r="112">
          <cell r="C112">
            <v>67</v>
          </cell>
          <cell r="D112" t="str">
            <v>NXE</v>
          </cell>
          <cell r="F112" t="str">
            <v>Ээлжит</v>
          </cell>
          <cell r="G112" t="str">
            <v>20/3/2019</v>
          </cell>
          <cell r="H112">
            <v>43540</v>
          </cell>
          <cell r="I112">
            <v>43545</v>
          </cell>
          <cell r="J112">
            <v>43561</v>
          </cell>
          <cell r="K112">
            <v>43585</v>
          </cell>
          <cell r="L112">
            <v>0.375</v>
          </cell>
          <cell r="P112" t="str">
            <v>УБ, ХУД, 15-р хороо, Чингисийн өргөн чөлөө, компанийн байранд</v>
          </cell>
          <cell r="Q112">
            <v>88035353</v>
          </cell>
          <cell r="R112" t="str">
            <v>1.Компанийн жилийн үйл ажиллагааны боон санхүүгийн тайлангийн талаарх ТУЗ-ийн гаргасан дүгнэлт
2. 2018 оны компанийн бизнесийн үйл ажиллагааны тайлан 
3. 2019 оны бизнесийн үйл ажиллагааны төлөвлөгөө батлах тухай
4.ТУЗ-ийн гишүүдийг сонгох тухай
5.Бусад</v>
          </cell>
          <cell r="S112" t="str">
            <v>Компанийн жилийн үйл ажиллагааны боон санхүүгийн тайлангийн талаарх ТУЗ-ийн гаргасан дүгнэлт, 2018 оны компанийн бизнесийн үйл ажиллагааны тайлан, 2019 оны бизнесийн үйл ажиллагааны төлөвлөгөөг тус тус хэлэлцэн баталж, ТУЗ-ийн гишүүдийг сонгосон байна.</v>
          </cell>
          <cell r="T112">
            <v>1</v>
          </cell>
        </row>
        <row r="113">
          <cell r="C113">
            <v>326</v>
          </cell>
          <cell r="D113" t="str">
            <v>JIV</v>
          </cell>
          <cell r="F113" t="str">
            <v>Ээлжит</v>
          </cell>
          <cell r="G113" t="str">
            <v>20/3/2019</v>
          </cell>
          <cell r="H113">
            <v>43542</v>
          </cell>
          <cell r="I113">
            <v>43546</v>
          </cell>
          <cell r="J113">
            <v>43566</v>
          </cell>
          <cell r="K113">
            <v>43582</v>
          </cell>
          <cell r="L113">
            <v>0.45833333333333331</v>
          </cell>
          <cell r="P113" t="str">
            <v>Улаанбаатар хот, Хан-Уул дүүрэг, 11-р хороо, Дүнжингаравын 14-р гудамж Зайсан хилл Комплекс</v>
          </cell>
          <cell r="Q113" t="str">
            <v>77078080, 99057584</v>
          </cell>
          <cell r="R113" t="str">
            <v>1.	Жинст Увс ХК-ийн 2018 оны үйл ажиллагааны болон санхүүгийн тайланд Төлөөлөн удирдах зөвлөлийн гаргасан дүгнэлтийг батлах тухай;
2.	Бусад асуудал;</v>
          </cell>
          <cell r="S113" t="str">
            <v>1. Компанийн 2018 оны үйл ажиллагааны болон санхүүгийн тайлангийн дүгнэлтийг баталсан.</v>
          </cell>
          <cell r="T113">
            <v>1</v>
          </cell>
        </row>
        <row r="114">
          <cell r="C114">
            <v>444</v>
          </cell>
          <cell r="D114" t="str">
            <v>BDL</v>
          </cell>
          <cell r="F114" t="str">
            <v>Ээлжит</v>
          </cell>
          <cell r="G114" t="str">
            <v>20/3/2019</v>
          </cell>
          <cell r="H114">
            <v>43542</v>
          </cell>
          <cell r="I114">
            <v>43546</v>
          </cell>
          <cell r="J114">
            <v>43563</v>
          </cell>
          <cell r="K114">
            <v>43584</v>
          </cell>
          <cell r="L114">
            <v>0.41666666666666669</v>
          </cell>
          <cell r="P114" t="str">
            <v>Хөвсгөл аймаг, Мөрөн сум, 8-р баг, Удирдлагын ордон, А-байр, 3 давхар, Иргэний танхим</v>
          </cell>
          <cell r="Q114" t="str">
            <v>99999708, 89602456, 91442121</v>
          </cell>
          <cell r="R114" t="str">
            <v>1. Компанийн 2018 оны үйл ажиллагааны болон санхүүгийн тайлангийн талаарх ТУЗ-ийн дүгнэлт
2. ТУЗ-ийн 2018 оны тайлан, зардлын төсвийн гүйцэтгэл болон 2019 оны зардлын төсөв
3. Компанийн ТУЗ-ийн гишүүдийг сонгох
4. Коипанийн ногдол ашгийн талаар гаргасан ТУЗ-ийн шийдвэрийг мэдээллэх
5. Хөрөнгө  данснаас хасах тухай 
6. Компанийн 2019 оны хөрөнгө оруулалтын асуудлыг хэлэлцэх</v>
          </cell>
          <cell r="S114" t="str">
            <v>1. Компанийн 2018 оны үйл ажиллагааны болон санхүүгийн тайлангийн талаарх ТУЗ-ийн дүгнэлтийг хэлэлцэн баталсан,
2. ТУЗ-ийн 2018 оны тайлан, зардлын төсвийн гүйцэтгэл болон 2019 оны зардлын төсвийг баталсан,
3. Компанийн ТУЗ-ийн гишүүдийг сонгосон
4. Коипанийн ногдол ашгийн талаар гаргасан ТУЗ-ийн шийдвэрийг танилцуулсан
5. Үндсэн хөрөнгөд бүртгэлтэй ашиглалтын хугацаа дууссан, элэгдлээ нөхсөн, цаашид ашиглах боломжгүй хөрөнгүүдийг данснаас хасахаар шийдвэрлэсэн. 
6. Компанийн 2019 оны хөрөнгө оруулалтын асуудлын талаар тодорхой дүгнэлт  гаргахыг компанийн удирдлагад мэдэгдэв.</v>
          </cell>
          <cell r="T114">
            <v>1</v>
          </cell>
        </row>
        <row r="115">
          <cell r="C115">
            <v>97</v>
          </cell>
          <cell r="D115" t="str">
            <v>SOR</v>
          </cell>
          <cell r="F115" t="str">
            <v>Ээлжит</v>
          </cell>
          <cell r="G115" t="str">
            <v>20/3/2019</v>
          </cell>
          <cell r="H115">
            <v>43542</v>
          </cell>
          <cell r="I115">
            <v>43545</v>
          </cell>
          <cell r="J115">
            <v>43560</v>
          </cell>
          <cell r="K115">
            <v>43582</v>
          </cell>
          <cell r="L115">
            <v>0.41666666666666669</v>
          </cell>
          <cell r="P115" t="str">
            <v>УБ, ХУД, 2-р хороо, Чингисийн өргөн чөлөө, Өөрийн байр</v>
          </cell>
          <cell r="Q115">
            <v>99287927</v>
          </cell>
          <cell r="R115" t="str">
            <v>Сор ХК-ний 2018 оны жилийн үйл ажиллагааны болон санхүүгийн тайлангийн талаарх төлөөлөн удирдах зөвлөлийн гаргасан дүгнэлтийг хэлэлцэж батлах</v>
          </cell>
          <cell r="S115" t="str">
            <v>Сор ХК-ний 2018 оны жилийн үйл ажиллагааны болон санхүүгийн тайлангийн талаарх төлөөлөн удирдах зөвлөлийн гаргасан дүгнэлтийг хэлэлцэж баталсан байна.</v>
          </cell>
          <cell r="T115">
            <v>1</v>
          </cell>
        </row>
        <row r="116">
          <cell r="C116">
            <v>239</v>
          </cell>
          <cell r="D116" t="str">
            <v>BLC</v>
          </cell>
          <cell r="F116" t="str">
            <v>Ээлжит</v>
          </cell>
          <cell r="G116" t="str">
            <v>22/3/2019</v>
          </cell>
          <cell r="H116">
            <v>43542</v>
          </cell>
          <cell r="I116">
            <v>43545</v>
          </cell>
          <cell r="J116">
            <v>43560</v>
          </cell>
          <cell r="K116">
            <v>43585</v>
          </cell>
          <cell r="P116" t="str">
            <v xml:space="preserve">Улаанбаатар хот, Чингэлтэй дүүрэг, 5-р хороо, их тойруу, Premium Palace оффисын 7-р давхарт, 702 тоот </v>
          </cell>
          <cell r="Q116" t="str">
            <v>8811-6528, 9909-6793</v>
          </cell>
          <cell r="R116" t="str">
            <v>1.Компаний 2018 оны үйл ажиллагааны тайлан түүнд хийгдсэн ТУЗ-ийн дүгнэлт
2. Компаний 2018 оны санхүүгийн тайлан түүнд хийгдсэн аудитын дүгнэлт
3. Ногдол ашиг хуваарилахгүй байх ТУЗ-ийн шийдвэрийг танилцуулах
4. Төлөөлөн удирдах зөвлөлийн гишүүдийг сонгох</v>
          </cell>
          <cell r="S116" t="str">
            <v>Компаний 2018 оны үйл ажиллагааны тайлан түүнд хийгдсэн ТУЗ-ийн дүгнэлт, Компаний 2018 оны санхүүгийн тайлан түүнд хийгдсэн аудитын дүгнэлтийг тус тус хэлэлцэн баталж, Ногдол ашиг хуваарилахгүй байх ТУЗ-ийн шийдвэрийг танилцуулж, Төлөөлөн удирдах зөвлөлийн гишүүдийг сонгосон байна.</v>
          </cell>
          <cell r="T116">
            <v>1</v>
          </cell>
        </row>
        <row r="117">
          <cell r="C117">
            <v>21</v>
          </cell>
          <cell r="D117" t="str">
            <v>DRU</v>
          </cell>
          <cell r="F117" t="str">
            <v>Ээлжит</v>
          </cell>
          <cell r="H117">
            <v>43545</v>
          </cell>
          <cell r="I117">
            <v>43550</v>
          </cell>
          <cell r="J117">
            <v>43565</v>
          </cell>
          <cell r="K117">
            <v>43585</v>
          </cell>
          <cell r="L117">
            <v>0.41666666666666669</v>
          </cell>
          <cell r="P117" t="str">
            <v>Монгол Улс, Улаанбаатар хот, Баянзүрх дүүрэг, 8-р хороо Амгаланбаатар-32, өөрийн байранд</v>
          </cell>
          <cell r="Q117" t="str">
            <v>91111020, 98980011</v>
          </cell>
          <cell r="R117" t="str">
            <v xml:space="preserve">1.Компанийн 2018 оны үйл ажиллагааны талаарх болон санхүүгийн тайлангийн талаарх ТУЗ-ийн дүгнэлтийг хэлэлцэх;
	2.Компанийн цаашид хэрэгжүүлэх үйл ажиллагааны бизнес төлөвлөгөөг батлах
	3.ТУЗ-ийн гишүүдийн бүрэлдэхүүнд өөрчлөлт оруулах
	4.Бусад 
</v>
          </cell>
          <cell r="S117" t="str">
            <v xml:space="preserve">1.Компанийн 2018 оны үйл ажиллагааны талаарх болон санхүүгийн тайлангийн талаарх ТУЗ-ийн дүгнэлтийг хэлэлцэн баталсан;
	2.Компанийн цаашид хэрэгжүүлэх үйл ажиллагааны бизнес төлөвлөгөөг баталсан
	3.ТУЗ-ийн гишүүдийн бүрэлдэхүүнд өөрчлөлт оруулсан
	4.Бусад 
</v>
          </cell>
          <cell r="T117">
            <v>1</v>
          </cell>
        </row>
        <row r="118">
          <cell r="C118">
            <v>385</v>
          </cell>
          <cell r="D118" t="str">
            <v>SOH</v>
          </cell>
          <cell r="F118" t="str">
            <v>Ээлжит</v>
          </cell>
          <cell r="G118" t="str">
            <v>21/3/2019</v>
          </cell>
          <cell r="H118">
            <v>43543</v>
          </cell>
          <cell r="I118">
            <v>43546</v>
          </cell>
          <cell r="J118">
            <v>43565</v>
          </cell>
          <cell r="K118">
            <v>43584</v>
          </cell>
          <cell r="L118">
            <v>0.66666666666666663</v>
          </cell>
          <cell r="P118" t="str">
            <v>Улаанбаатар, Чингэлтэй, 1-р хороо, Жигжиджавын гудамж, 5/3 тоот</v>
          </cell>
          <cell r="Q118" t="str">
            <v>99072963, 88908997</v>
          </cell>
          <cell r="R118" t="str">
            <v xml:space="preserve">Нэг. 2018 оны үйл ажиллагааны болон санхүүгийн тайланд Төлөөлөн Удирдах Зөвлөлөөс өгсөн дүгнэлтийг батлах.
Хоёр. Охин компаниудын шинэчилсэн дүрмийг батлах.
Гурав. Төлөөлөн Удирдах Зөвлөлийн гишүүдийн цалин, урамшуулалын хэмжээг тогтоох.
Дөрөв. Төлөөлөн Удирдах Зөвлөлийн гишүүдийг сонгох.
</v>
          </cell>
          <cell r="S118" t="str">
            <v xml:space="preserve">1. 2018 оны үйл ажиллагааны болон санхүүгийн тайланд Төлөөлөн Удирдах Зөвлөлөөс өгсөн дүгнэлтийг хэлэлцэн баталсан.
2. Охин компаниудын дүрмийг шинэчлэн баталсан.
3. 2019 онд ТУЗ-ийн гишүүдэд цалин, урамшуулал олгохгүй байхаар шийдвэрлэсэн.
4. Төлөөлөн Удирдах Зөвлөлийн гишүүдийг сонгосон.
</v>
          </cell>
          <cell r="T118">
            <v>1</v>
          </cell>
        </row>
        <row r="119">
          <cell r="C119">
            <v>152</v>
          </cell>
          <cell r="D119" t="str">
            <v>BAJ</v>
          </cell>
          <cell r="F119" t="str">
            <v>Ээлжит</v>
          </cell>
          <cell r="G119" t="str">
            <v>22/3/2019</v>
          </cell>
          <cell r="H119">
            <v>43543</v>
          </cell>
          <cell r="I119">
            <v>43546</v>
          </cell>
          <cell r="J119">
            <v>43563</v>
          </cell>
          <cell r="K119">
            <v>43584</v>
          </cell>
          <cell r="L119">
            <v>0.41666666666666669</v>
          </cell>
          <cell r="P119" t="str">
            <v xml:space="preserve">БГД, 05-р хороо, гурвалжингийн гүүр, Хера бизнес цэнтер 406 тоот </v>
          </cell>
          <cell r="Q119" t="str">
            <v>99096923, 88065253, 89112191</v>
          </cell>
          <cell r="R119" t="str">
            <v>2018 оны санхүүгийн үйл ажиллагааны тайланг хэлэлцэх, ТУЗ-н дүгнэлтийг батлах, 2019 оны СХ-ийн болон ү.а -ны төлөвлөгөөг танилцуулна. ТУЗ-ийн удирдах гишүүдийг томилох , ноогдол ашиг хуваарилах талаар танилцуулах</v>
          </cell>
          <cell r="S119" t="str">
            <v>2018 оны санхүүгийн болон үйл ажиллагааны тайланг хэлэлцэж, ТУЗ-н дүгнэлтийг баталсан,  ноогдол ашиг хуваарилахгүй тухай шийдвэрийг танилцуулсан</v>
          </cell>
          <cell r="T119">
            <v>1</v>
          </cell>
        </row>
        <row r="120">
          <cell r="C120">
            <v>269</v>
          </cell>
          <cell r="D120" t="str">
            <v>BBD</v>
          </cell>
          <cell r="F120" t="str">
            <v>Ээлжит</v>
          </cell>
          <cell r="G120" t="str">
            <v>21/3/2019</v>
          </cell>
          <cell r="H120">
            <v>43543</v>
          </cell>
          <cell r="I120">
            <v>43546</v>
          </cell>
          <cell r="J120">
            <v>43565</v>
          </cell>
          <cell r="K120">
            <v>43584</v>
          </cell>
          <cell r="L120">
            <v>0.41666666666666669</v>
          </cell>
          <cell r="P120" t="str">
            <v>Улаанбаатар, Чингэлтэй, 1-р хороо, Жигжиджавын гудамж, 5/3 тоот</v>
          </cell>
          <cell r="Q120" t="str">
            <v>99072963, 88908997</v>
          </cell>
          <cell r="R120" t="str">
            <v xml:space="preserve">Нэг. 2018 оны үйл ажиллагааны болон санхүүгийн тайланд Төлөөлөн Удирдах Зөвлөлөөс өгсөн дүгнэлтийг батлах.
Хоёр. Төлөөлөн Удирдах Зөвлөлийн гишүүдийн цалин, урамшуулалын хэмжээг тогтоох.
Гурав. Төлөөлөн Удирдах Зөвлөлийн гишүүдийг сонгох.
</v>
          </cell>
          <cell r="S120" t="str">
            <v xml:space="preserve">1. 2018 оны үйл ажиллагааны болон санхүүгийн тайланд Төлөөлөн Удирдах Зөвлөлөөс өгсөн дүгнэлтийг хэлэлцэн баталсан.
2. 2019 онд ТУЗ-ийн гишүүдэд цалин, урамшуулал олгохгүй байхаар шийдвэрлэсэн.
3. Төлөөлөн Удирдах Зөвлөлийн гишүүдийг сонгосон.
</v>
          </cell>
          <cell r="T120">
            <v>1</v>
          </cell>
        </row>
        <row r="121">
          <cell r="C121">
            <v>389</v>
          </cell>
          <cell r="D121" t="str">
            <v>ONH</v>
          </cell>
          <cell r="F121" t="str">
            <v>Ээлжит</v>
          </cell>
          <cell r="G121" t="str">
            <v>22/3/2019</v>
          </cell>
          <cell r="H121">
            <v>43543</v>
          </cell>
          <cell r="I121">
            <v>43546</v>
          </cell>
          <cell r="J121">
            <v>43565</v>
          </cell>
          <cell r="K121">
            <v>43584</v>
          </cell>
          <cell r="L121">
            <v>0.54166666666666663</v>
          </cell>
          <cell r="P121" t="str">
            <v>Улаанбаатар, Чингэлтэй, 1-р хороо, Жигжиджавын гудамж, 5/3 тоот</v>
          </cell>
          <cell r="Q121" t="str">
            <v>99072963, 88908997</v>
          </cell>
          <cell r="R121" t="str">
            <v xml:space="preserve">Нэг. 2018 оны үйл ажиллагааны болон санхүүгийн тайланд Төлөөлөн Удирдах Зөвлөлөөс өгсөн дүгнэлтийг батлах.
Хоёр. Төлөөлөн Удирдах Зөвлөлийн гишүүдийн цалин, урамшуулалын хэмжээг тогтоох.
Гурав. Төлөөлөн Удирдах Зөвлөлийн гишүүдийг сонгох.
</v>
          </cell>
          <cell r="S121" t="str">
            <v xml:space="preserve">2018 оны үйл ажиллагааны болон санхүүгийн тайланд Төлөөлөн Удирдах Зөвлөлөөс өгсөн дүгнэлтийг баталж, Төлөөлөн Удирдах Зөвлөлийн гишүүдийн цалин, урамшуулал олгохгүй байхаар шийдвэрлэж, Төлөөлөн Удирдах Зөвлөлийн гишүүдийг сонгосон байна.
</v>
          </cell>
          <cell r="T121">
            <v>1</v>
          </cell>
        </row>
        <row r="122">
          <cell r="C122">
            <v>54</v>
          </cell>
          <cell r="D122" t="str">
            <v>SSG</v>
          </cell>
          <cell r="F122" t="str">
            <v>Ээлжит</v>
          </cell>
          <cell r="G122" t="str">
            <v>21/3/2019</v>
          </cell>
          <cell r="H122">
            <v>43544</v>
          </cell>
          <cell r="I122">
            <v>43549</v>
          </cell>
          <cell r="J122">
            <v>43567</v>
          </cell>
          <cell r="K122">
            <v>43585</v>
          </cell>
          <cell r="L122">
            <v>0.41666666666666669</v>
          </cell>
          <cell r="P122" t="str">
            <v>Улаанбаатар хот, СХД 20-р хороо, Сонсголонгийн зам 75, өөрийн байр</v>
          </cell>
          <cell r="Q122" t="str">
            <v>99005487, 99271629</v>
          </cell>
          <cell r="R122" t="str">
            <v>Компаний 2018 оны үйл ажиллагааны болон санхүүгийн тухай ТУЗ-ийн дүгнэлт
Компаний Аудитын Хорооны дүгнэлт
2019 оны бизнес төлөвлөгөө
ТУЗ, Аудитын хорооны гишүүдийг сонгох
Бусад асуудал</v>
          </cell>
        </row>
        <row r="123">
          <cell r="C123">
            <v>524</v>
          </cell>
          <cell r="D123" t="str">
            <v>MDR</v>
          </cell>
          <cell r="F123" t="str">
            <v>Ээлжит</v>
          </cell>
          <cell r="G123" t="str">
            <v>22/3/2019</v>
          </cell>
          <cell r="H123">
            <v>43542</v>
          </cell>
          <cell r="I123">
            <v>43546</v>
          </cell>
          <cell r="J123">
            <v>43564</v>
          </cell>
          <cell r="K123">
            <v>43585</v>
          </cell>
          <cell r="L123">
            <v>0.625</v>
          </cell>
          <cell r="P123" t="str">
            <v xml:space="preserve">Улаанбаатар хот, Сүхбаатар дүүрэг, Бага тойруу, Пума Империал зочид буудлын хурлын бага танхимд </v>
          </cell>
          <cell r="Q123">
            <v>70139949</v>
          </cell>
          <cell r="R123" t="str">
            <v xml:space="preserve">Хувьцаа эзэмшигчдийн ээлжит хурлаар хэлэлцэх асуудлууд:
1.	Компанийн 2018 оны үйл ажиллагааны болон санхүүгийн тайлангийн талаарх ТУЗ-ийн дүгнэлтийг батлах
2.	Компанийн 2019 оны бизнес төлөвлөгөөг батлах
3.	Компанийн хувь нийлүүлсэн хөрөнгийн хэмжээг өөрчлөх, нэмэлт хувьцаа гаргах асуудлыг хэлэлцэж батлах
4.	Компанийн хувьцааг тэргүүн ээлжинд худалдаж авах болон шаардах эрх хэрэгжүүлэх тухай хэлэлцэх
5.	Компанийн Дүрэмд нэмэлт өөрчлөлт оруулж, шинэчилсэн найруулгыг батлах
6.	Төлөөлөн удирдах зөвлөлийн гишүүдийг шинээр сонгон батлах
7.	Төлөөлөн удирдах зөвлөлийн цалин урамшууллын төсвийг батлах
8.	Ногдол ашиг тараахгүйгээр шийдвэрлэсэн тухай ТУЗ-ийн шийдвэрийг танилцуулах
9.	Компани, үүсгэн байгуулагчдын хооронд байгуулсан Туул Сонгино Усны Нөөц Цогцолбор төслийг хэрэгжүүлэх гэрээнд оруулсан нэмэлт өөрчлөлтүүдийг батлах
10.	Бусад
</v>
          </cell>
          <cell r="S123" t="str">
            <v xml:space="preserve">
1.	Компанийн 2018 оны үйл ажиллагааны болон санхүүгийн тайлангийн талаарх ТУЗ-ийн дүгнэлтийг хэлэлцэн баталсан,
2.	Компанийн 2019 оны бизнес төлөвлөгөөг баталсан,
3.	Компанийн хувь нийлүүлсэн хөрөнгийн хэмжээг өөрчлөх, нэмэлт хувьцаа гаргах асуудлыг нөхцөл бүрдсэн үед нь ҮЦ-ны танилцуулга болон холбогдох дүгнэлтүүдийг ТУЗ-өөр дахин хэлэлцэж батлахыг ТУЗ-д зөвшөөрсөн байна.
4.Нэмж ҮЦ гаргахтай холбоотой Компанийн хувьцааг тэргүүн ээлжинд худалдаж авах болон шаардах эрх хэрэгжүүлэх журам мэдэгдлийг ХЭ-дэд хүргүүлэхийг ГЗ-д үүрэг болгосон.                                  	                                                                                       5.Зохих байгууллагуудын зөвшөөрөл гарсны дараа компанийн Дүрэмд нэмэлт өөрчлөлт оруулж, шинэчилсэн дүрмийг бүртгүүлэхийг Гүйцэтгэх удирдлагад даалгасан байна. 
6.	Төлөөлөн удирдах зөвлөлийн гишүүдийг шинээр сонгсон
7.	Төлөөлөн удирдах зөвлөлийн цалин урамшууллын төсвийг баталсан
8.	Ногдол ашиг тараахгүйгээр шийдвэрлэсэн тухай ТУЗ-ийн шийдвэрийг танилцуулсан
9.	Компани, үүсгэн байгуулагчдын хооронд байгуулсан Туул Сонгино Усны Нөөц Цогцолбор төслийг хэрэгжүүлэх гэрээнд оруулан нэмэлт өөрчлөлтүүдийг баталсан
10.	Бусад
</v>
          </cell>
          <cell r="T123">
            <v>1</v>
          </cell>
        </row>
        <row r="124">
          <cell r="C124">
            <v>549</v>
          </cell>
          <cell r="D124" t="str">
            <v>TUM</v>
          </cell>
          <cell r="F124" t="str">
            <v>Ээлжит</v>
          </cell>
          <cell r="G124" t="str">
            <v>22/3/2019</v>
          </cell>
          <cell r="H124">
            <v>43542</v>
          </cell>
          <cell r="I124">
            <v>43546</v>
          </cell>
          <cell r="J124">
            <v>43563</v>
          </cell>
          <cell r="K124">
            <v>43584</v>
          </cell>
          <cell r="L124">
            <v>0.75</v>
          </cell>
          <cell r="P124" t="str">
            <v>Монгол улс, Улаанбаатар хот, Сүхбаатар дүүрэг, 1 хороо, Блью скай зочид буудлын 3 давхарт, Даймонд танхим</v>
          </cell>
          <cell r="Q124" t="str">
            <v>80077043, 99077043</v>
          </cell>
          <cell r="R124" t="str">
            <v>1. Түмэн шувуут ХХК-ийн 2018 оны үйл ажиллагааны болон санхүүгийн тайланг хэлэлцэх 2.Ногдол ашгийн тухай 3. ТҮмэн шувуут ХХК-ийг ХК болгон хэлбэрийг өөрчлөх, Түмэн шувуут хувьцаат компаний дүрмийг батлах 4. ТУЗ-ийн ердийн болон хараат бус гишүүдийг сонгох 5. ТУЗ-ийн гишүүдийн цалин, урамшууллын хэмжээг тогтоох</v>
          </cell>
          <cell r="S124" t="str">
            <v>1. Түмэн шувуут ХХК-ийн 2018 оны үйл ажиллагааны болон санхүүгийн тайланг хэлэлцэн баталсан, 2.Ногдол ашиг тараахгүй тухай шийдврийг танилцуулсан 3. Түмэн шувуут ХХК-ийг ХК болгон хэлбэрийг өөрчлөх шийдвэр гаргасан, Түмэн шувуут хувьцаат компаний дүрмийг баталсан 4. ТУЗ-ийн ердийн болон хараат бус гишүүдийг сонгосон 5. ТУЗ-ийн гишүүдийн цалин, урамшууллын хэмжээг тогтоосон байна.</v>
          </cell>
          <cell r="T124">
            <v>1</v>
          </cell>
        </row>
        <row r="125">
          <cell r="C125">
            <v>332</v>
          </cell>
          <cell r="D125" t="str">
            <v>MOG</v>
          </cell>
          <cell r="F125" t="str">
            <v>Ээлжит</v>
          </cell>
          <cell r="G125" t="str">
            <v>19/3/2019</v>
          </cell>
          <cell r="H125">
            <v>43543</v>
          </cell>
          <cell r="I125">
            <v>43546</v>
          </cell>
          <cell r="J125">
            <v>43563</v>
          </cell>
          <cell r="K125">
            <v>43583</v>
          </cell>
          <cell r="L125">
            <v>0.375</v>
          </cell>
          <cell r="P125" t="str">
            <v xml:space="preserve">СХД  29 - Хороо, Москва хороолол, Москвагийн гудамж  "МОНГЕО" ХК-ИЙН БАЙР </v>
          </cell>
          <cell r="Q125">
            <v>99038736</v>
          </cell>
          <cell r="R125" t="str">
            <v xml:space="preserve">1. 2018 оны санхүүгийн болон үйл ажиллагааны тайлангийн талаар ТУЗ-ийн хурлын шийдвэрийг хэлэлцэж батлах
2. Аудиторын дүгнэлт
3. ТУЗ-ийн гишүүдийг сонгох
4. АМХЭГ-аас зарлагдсан "Геологийн хайгуул айх" сонгон шалгаруулалтад идэвхитэй оролцох, тооцоо, судалгаа, төсөв, төлөвлөгөөг баталж шийдвэр гаргах
5. Компанийн эзэмшлийн ХУД-ийн 12-р хорооны нутаг дэвсгэрт байрлалтай 10.7 га ногоо тариалах зориулалтын газрыг тус компанийн үндсэн үйл ажиллагааг өргөжүүлэх, санхүүгийн тогтвортой байдлыг хангах зорилгоор худалдан борлуулах, удаан хугацаагаар түрээслүүлэх, үндсэн хөрөнгөөс хасах асуудлыг хэлэлцэж шийдвэрлэх
6. Хүчин төгөлдөр мөрдөгдөж буй хууль, дүрэм, журам, тогтоол шийдвэр болон компанийн дүрмийн хүрээнд бусад асуудлыг хэлэлцэж шийдвэрлэх. </v>
          </cell>
          <cell r="S125" t="str">
            <v>1. 2018 оны санхүүгийн болон үйл ажиллагааны тайлангийн талаар ТУЗ-ийн хурлын шийдвэрийг хэлэлцэж батлах
2. Аудиторын дүгнэлт
3. ТУЗ-ийн гишүүдийг сонгох
4. АМХЭГ-аас зарлагдсан "Геологийн хайгуул айх" сонгон шалгаруулалтад идэвхитэй оролцох, тооцоо, судалгаа, төсөв, төлөвлөгөөг баталж шийдвэр гаргах
5. Компанийн эзэмшлийн ХУД-ийн 12-р хорооны нутаг дэвсгэрт байрлалтай 10.7 га ногоо тариалах зориулалтын газрыг тус компанийн үндсэн үйл ажиллагааг өргөжүүлэх, санхүүгийн тогтвортой байдлыг хангах зорилгоор худалдан борлуулах, удаан хугацаагаар түрээслүүлэх, үндсэн хөрөнгөөс хасах асуудлыг хэлэлцэж шийдвэрлэх
6. Хүчин төгөлдөр мөрдөгдөж буй хууль, дүрэм, журам, тогтоол шийдвэр болон компанийн дүрмийн хүрээнд бусад асуудлыг тус тус хэлэлцэж шийдвэрлэсэн</v>
          </cell>
          <cell r="T125">
            <v>1</v>
          </cell>
        </row>
        <row r="126">
          <cell r="C126">
            <v>231</v>
          </cell>
          <cell r="D126" t="str">
            <v>ARJ</v>
          </cell>
          <cell r="F126" t="str">
            <v>Ээлжит</v>
          </cell>
          <cell r="G126" t="str">
            <v>21/3/2019</v>
          </cell>
          <cell r="H126">
            <v>43542</v>
          </cell>
          <cell r="I126">
            <v>43549</v>
          </cell>
          <cell r="J126">
            <v>43563</v>
          </cell>
          <cell r="K126">
            <v>43585</v>
          </cell>
          <cell r="L126">
            <v>0.625</v>
          </cell>
          <cell r="P126" t="str">
            <v>СБД, 3-р хороо, Сөүлийн гудамж, Сөүл плаза, 406 тоот</v>
          </cell>
          <cell r="Q126" t="str">
            <v>8811-2654, 7711-1129</v>
          </cell>
          <cell r="R126" t="str">
            <v>•Компанийн 2018 оны үйл ажиллагааны ерөнхий байдал, 2019 оны үндсэн зорилтын тухай; •Компанийн 2018 санхүүгийн тайланд аудитын байгууллагаас өгсөн дүгнэлт; •ТУЗ-ын 2019 оны үйл ажиллагааны төлөвлөгөөг хэлэлцэж батлах;</v>
          </cell>
        </row>
        <row r="127">
          <cell r="C127">
            <v>188</v>
          </cell>
          <cell r="D127" t="str">
            <v>ACL</v>
          </cell>
          <cell r="F127" t="str">
            <v>Ээлжит</v>
          </cell>
          <cell r="G127" t="str">
            <v>21/3/2019</v>
          </cell>
          <cell r="H127">
            <v>43542</v>
          </cell>
          <cell r="I127">
            <v>43546</v>
          </cell>
          <cell r="J127">
            <v>43563</v>
          </cell>
          <cell r="K127">
            <v>43584</v>
          </cell>
          <cell r="L127">
            <v>0.66666666666666663</v>
          </cell>
          <cell r="P127" t="str">
            <v>Сонгинохайрхан дүүрэг 29-р хороо Үйлдвэрчний эвлэлийн гудамж - 4 т байрлах " ИНТЕР " ХХК-ны байр 5 давхар № 502 тоотод</v>
          </cell>
          <cell r="Q127" t="str">
            <v>70045107 , 99885216 , 96656951</v>
          </cell>
          <cell r="R127" t="str">
            <v>2018 оны компанийн үйл ажиллагааны тайлан  , 2018 оны санхүүгийн тайлан , Хараат бус хөндлөнгийн аудитын тайлан</v>
          </cell>
          <cell r="S127" t="str">
            <v xml:space="preserve">1. 2018 оны үйл ажиллагааны болон санхүүгийн тайланг хэлэлцэж баталсан. </v>
          </cell>
          <cell r="T127">
            <v>1</v>
          </cell>
        </row>
        <row r="128">
          <cell r="C128">
            <v>23</v>
          </cell>
          <cell r="D128" t="str">
            <v>MNS</v>
          </cell>
          <cell r="F128" t="str">
            <v>Ээлжит</v>
          </cell>
          <cell r="G128" t="str">
            <v>22/3/2019</v>
          </cell>
          <cell r="H128">
            <v>43542</v>
          </cell>
          <cell r="I128">
            <v>43546</v>
          </cell>
          <cell r="J128">
            <v>43561</v>
          </cell>
          <cell r="K128">
            <v>43585</v>
          </cell>
          <cell r="L128">
            <v>0.625</v>
          </cell>
          <cell r="P128" t="str">
            <v>Улаанбаатар, ХУДүүрэг, 15-р хороо, Зайсангийн гудамж-18, Монноос ХК-ийн уулзалтын танхимд</v>
          </cell>
          <cell r="Q128" t="str">
            <v>91109033, 99082568</v>
          </cell>
          <cell r="R128" t="str">
            <v>1. Компанийн 2018 оны үйл ажиллагааны болон санхүүгийн тайланд ТУЗ-өөс өгсөн дүгнэлтийг хэлэлцэж батлах
2. ТУЗ-ийн энгийн болон хараат бус гишүүдийг сонгох
3. Компанийн ХЭХ болон ТУЗ-ийн үйл ажиллагааны 2019 оны зардлын төсвийг хэлэлцэж батлах</v>
          </cell>
          <cell r="S128" t="str">
            <v>1. Компанийн 2018 оны үйл ажиллагааны болон санхүүгийн тайланд ТУЗ-өөс өгсөн дүгнэлтийг хэлэлцэж батлах
2. ТУЗ-ийн энгийн болон хараат бус гишүүдийг сонгох
3. Компанийн ХЭХ болон ТУЗ-ийн үйл ажиллагааны 2019 оны зардлын төсвийг хэлэлцэж батлах тухай асуудлуудыг тус тус хэлэлцэж баталсан.</v>
          </cell>
          <cell r="T128">
            <v>1</v>
          </cell>
        </row>
        <row r="129">
          <cell r="C129">
            <v>547</v>
          </cell>
          <cell r="D129" t="str">
            <v>MNDL</v>
          </cell>
          <cell r="F129" t="str">
            <v>Ээлжит</v>
          </cell>
          <cell r="G129" t="str">
            <v>19/3/2019</v>
          </cell>
          <cell r="H129">
            <v>43543</v>
          </cell>
          <cell r="I129">
            <v>43546</v>
          </cell>
          <cell r="J129">
            <v>43565</v>
          </cell>
          <cell r="K129">
            <v>43584</v>
          </cell>
          <cell r="L129">
            <v>0.75</v>
          </cell>
          <cell r="P129" t="str">
            <v>Сүхбаатар дүүрэг, 6-р хороо, Бага тойруу, Хүүхдийн урлан бүтээх төвийн зүүн талд Новотел Зочид буудал, 4 давхарт, Хүлээн авалтын танхим</v>
          </cell>
          <cell r="Q129">
            <v>75773000</v>
          </cell>
          <cell r="R129" t="str">
            <v>1.	Компанийн 2018 оны санхүүгийн тайлан, түүнд хийгдсэн хараат бус аудитын  дүгнэлтийг тайлагнах;
2.	Компанийн 2018 оны үйл ажиллагааны болон санхүүгийн тайлангийн талаарх Төлөөлөн Удирдах Зөвлөлийн гаргасан дүгнэлтийг хэлэлцэн батлах;
3.	Компанийн 2019 оны үйл ажиллагааны төлөвлөгөөг танилцуулах;
4.	Компанийн ногдол ашиг тараах эсэх талаарх ТУЗ-ийн гаргасан шийдвэрийг танилцуулах;
5.	Компанийн хувьцааг хуваах тухай асуудлыг хэлэлцэн батлах;
6.	Компанийн дүрэмд нэмэлт, өөрчлөлт оруулах тухай асуудлыг хэлэлцэн батлах;</v>
          </cell>
          <cell r="S129" t="str">
            <v xml:space="preserve">1. Компанийн 2018 оны үйл ажиллагааны болон санхүүгийн тайлангийн талаарх ТУЗ-ийн гаргасан дүгнэлтийг баталсан. 2. Компанийн хувьцааг хуваах, дүрэмд нэмэлт өөрчлөлт оруулах тухай хэлэлцэж баталсан. </v>
          </cell>
          <cell r="T129">
            <v>1</v>
          </cell>
        </row>
        <row r="130">
          <cell r="C130">
            <v>530</v>
          </cell>
          <cell r="D130" t="str">
            <v>RMC</v>
          </cell>
          <cell r="F130" t="str">
            <v>Ээлжит</v>
          </cell>
          <cell r="G130" t="str">
            <v>22/3/2019</v>
          </cell>
          <cell r="H130">
            <v>43543</v>
          </cell>
          <cell r="I130">
            <v>43546</v>
          </cell>
          <cell r="J130">
            <v>43563</v>
          </cell>
          <cell r="K130">
            <v>43584</v>
          </cell>
          <cell r="L130">
            <v>0.45833333333333331</v>
          </cell>
          <cell r="P130" t="str">
            <v>СХД 20-р хороо "Ремикон" ХК-ийн үйлдвэрийн байр</v>
          </cell>
          <cell r="Q130" t="str">
            <v>8888-1996 88065253</v>
          </cell>
          <cell r="R130" t="str">
            <v>1. 2018 оны санхүүгийн болон үйл ажиллагааны тайланг хэлэлцсэн Ремикон ХК-ийн ТУЗ-ийн дүгнэлтийг батлах
2. 2019 оны үйл ажиллагааны төлөвлөгөө танилцуулах
3. Ремикон ХК-ийн ТУЗ-ийн гишүүдийг сонгох
4. Ноогдол ашиг хувиарлах эсэх талаар танилцуулах
5. ТУЗ-ийн 2018 оны үйл ажиллагааны болон санхүүгийн тайлан танилцуулах</v>
          </cell>
          <cell r="S130" t="str">
            <v xml:space="preserve">1. 2018 оны санхүүгийн болон үйл ажиллагааны тайланг баталсан. 2. ТУЗ-ийн гишүүдийг сонгож баталсан. </v>
          </cell>
          <cell r="T130">
            <v>1</v>
          </cell>
        </row>
        <row r="131">
          <cell r="C131">
            <v>378</v>
          </cell>
          <cell r="D131" t="str">
            <v>HSR</v>
          </cell>
          <cell r="F131" t="str">
            <v>Ээлжит</v>
          </cell>
          <cell r="G131" t="str">
            <v>22/3/2019</v>
          </cell>
          <cell r="H131">
            <v>43544</v>
          </cell>
          <cell r="I131">
            <v>43549</v>
          </cell>
          <cell r="J131">
            <v>43567</v>
          </cell>
          <cell r="K131">
            <v>43585</v>
          </cell>
          <cell r="L131">
            <v>0.625</v>
          </cell>
          <cell r="P131" t="str">
            <v>Улаанбаатар хот,  Хан-Уул дүүрэг, 3 дугаар хороо, “Хасу холдинг” ХХК-ийн байрны 2 давхарт  хуралдана.</v>
          </cell>
          <cell r="Q131" t="str">
            <v>99096805,99182469</v>
          </cell>
          <cell r="R131" t="str">
            <v xml:space="preserve">1. 2018 оны санхүүгийн болон үйл ажиллагааны талаар ТУЗ-ийн   дүгнэлт ;
2. Ногдол ашиг хувиарлахгүй тухай ТУЗ-ийн гаргасан шийдвэрийг танилцуулах
3. Компанийг ХХК болгон өөрчлөн байгуулах төсөл
4. Компанийг өөрчлөн байгуулах комиссыг томилох
5. ХХК-ийн дүрмийн төсөл хэлэлцэж батлах
</v>
          </cell>
        </row>
        <row r="132">
          <cell r="C132">
            <v>448</v>
          </cell>
          <cell r="D132" t="str">
            <v>CHR</v>
          </cell>
          <cell r="F132" t="str">
            <v>Ээлжит</v>
          </cell>
          <cell r="G132" t="str">
            <v>21/3/2019</v>
          </cell>
          <cell r="H132">
            <v>43544</v>
          </cell>
          <cell r="I132">
            <v>43549</v>
          </cell>
          <cell r="J132">
            <v>43567</v>
          </cell>
          <cell r="K132">
            <v>43585</v>
          </cell>
          <cell r="L132">
            <v>0.41666666666666669</v>
          </cell>
          <cell r="P132" t="str">
            <v xml:space="preserve">Улаанбаатар хот,  Баянгол дүүрэг, 3 дугаар хороо, Энгельсийн гудамж, Нарны гүүр “Эн Би Би Ди” ХХК-ийн байрны 2 давхарт  </v>
          </cell>
          <cell r="Q132" t="str">
            <v>99009497,99074431</v>
          </cell>
          <cell r="R132" t="str">
            <v xml:space="preserve">Компанийн 2018 оны санхүүгийн болон санхүүгийн тайлангийн талаар ТУЗ-ийн   дүгнэлт ;
Ногдол ашиг хувиарлахгүй тухай ТУЗ-ийн гаргасан шийдвэрийг танилцуулах:
ТУЗ-ийн гишүүдийг сонгох :
ТУЗ-ийн зардлын төсвийг батлах:
</v>
          </cell>
        </row>
        <row r="133">
          <cell r="C133">
            <v>386</v>
          </cell>
          <cell r="D133" t="str">
            <v>TUS</v>
          </cell>
          <cell r="F133" t="str">
            <v>Ээлжит</v>
          </cell>
          <cell r="G133" t="str">
            <v>22/3/2019</v>
          </cell>
          <cell r="H133">
            <v>43575</v>
          </cell>
          <cell r="I133">
            <v>43549</v>
          </cell>
          <cell r="J133">
            <v>43566</v>
          </cell>
          <cell r="K133">
            <v>43585</v>
          </cell>
          <cell r="L133">
            <v>0.625</v>
          </cell>
          <cell r="P133" t="str">
            <v>ДАРХАН УУЛ АЙМАГ ДАРХАН СУМ 3-Р БАГ ӨӨРИЙН БАЙРАНД</v>
          </cell>
          <cell r="Q133" t="str">
            <v>99103196, 99062573</v>
          </cell>
          <cell r="R133" t="str">
            <v xml:space="preserve">1.	“Түшиг-Уул ” ХК-ийн 2018 оны жилийн үйл ажиллагаа болон санхүүгийн тайлангийн талаарх ТУЗ-ийн дүгнэлт;
2.	ТУЗ-ын гишүүдийг чөлөөлөх ба томилох тухай
</v>
          </cell>
          <cell r="S133" t="str">
            <v xml:space="preserve">1.	“Түшиг-Уул ” ХК-ийн 2018 оны жилийн үйл ажиллагаа болон санхүүгийн тайлангийн талаарх ТУЗ-ийн дүгнэлтийг хэлэлцэж баталсан;
2.	ТУЗ-ын гишүүдийг чөлөөлөх ба томилох тухай
</v>
          </cell>
          <cell r="T133">
            <v>1</v>
          </cell>
        </row>
        <row r="134">
          <cell r="C134">
            <v>236</v>
          </cell>
          <cell r="D134" t="str">
            <v>MVO</v>
          </cell>
          <cell r="F134" t="str">
            <v>Ээлжит</v>
          </cell>
          <cell r="G134" t="str">
            <v>22/3/2019</v>
          </cell>
          <cell r="H134">
            <v>43544</v>
          </cell>
          <cell r="I134">
            <v>43549</v>
          </cell>
          <cell r="J134">
            <v>43565</v>
          </cell>
          <cell r="K134">
            <v>43585</v>
          </cell>
          <cell r="L134">
            <v>0.41666666666666669</v>
          </cell>
          <cell r="P134" t="str">
            <v>Хан-Уул дүүрэг, 2-дугаар хороо, Чингисийн өргөн чөлөө-52, Арьс ширний хашаа "Монгол Шевро" ХК-ийн байранд</v>
          </cell>
          <cell r="Q134" t="str">
            <v>99116018, 99116621</v>
          </cell>
          <cell r="R134" t="str">
            <v xml:space="preserve">А. “Монгол Шевро” ХК-ийн 2018 оны санхүүгийн тайлан, үйлдвэрлэлийн үйл ажиллагаа, ТУЗ-өөс өгсөн үнэлэлт, дүгнэлт.
Б. ТУЗ-ийн бүрэлдэхүүнийг хэлэлцэн батлах.
В. Компанийн дүрэмд оруулах өөрчлөлтийг хэлэлцэн батлах.
</v>
          </cell>
        </row>
        <row r="135">
          <cell r="C135">
            <v>196</v>
          </cell>
          <cell r="D135" t="str">
            <v>TGS</v>
          </cell>
          <cell r="F135" t="str">
            <v>Ээлжит</v>
          </cell>
          <cell r="G135" t="str">
            <v>22/3/2019</v>
          </cell>
          <cell r="H135">
            <v>43544</v>
          </cell>
          <cell r="I135">
            <v>43549</v>
          </cell>
          <cell r="J135">
            <v>43567</v>
          </cell>
          <cell r="K135">
            <v>43585</v>
          </cell>
          <cell r="L135">
            <v>0.41666666666666669</v>
          </cell>
          <cell r="P135" t="str">
            <v>Баянхонгор аймаг, Баянхонгор сум 1-р баг, "Номин хишиг" ХК-ийн байр</v>
          </cell>
          <cell r="Q135">
            <v>99968989</v>
          </cell>
          <cell r="R135" t="str">
            <v xml:space="preserve">1.	Компанийн 2018 оны санхүүгийн тайланд өгсөн ТУЗ-ын дүгнэлтийг хэлэлцэх  
2.	ТУЗ-ын гишүүд үйл ажиллагааны талаар хэлэлцэх 
3.	ТУЗ-ийн гишүүдийг сонгох 
4.	Бусад </v>
          </cell>
          <cell r="S135" t="str">
            <v xml:space="preserve">1. Компанийн 2018 оны үйл ажиллагааны болон санхүүгийн тайланд өгсөн ТУЗ-ийн дүгнэлтийг баталсан. 2. Компанийн ТУЗ болон Гүйцэтгэх удирдлагын зардлын төсвийг олгохгүй байхаар баталсан. 3. Компанийн 2018 оны үйл ажиллагаанд үндэслэн ногдол ашиг хуваарилахгүй байх ТУЗ-ийн тогтоолыг дэмжсэн. </v>
          </cell>
          <cell r="T135">
            <v>1</v>
          </cell>
        </row>
        <row r="136">
          <cell r="C136">
            <v>408</v>
          </cell>
          <cell r="D136" t="str">
            <v>HCH</v>
          </cell>
          <cell r="F136" t="str">
            <v>Ээлжит</v>
          </cell>
          <cell r="G136" t="str">
            <v>22/3/2019</v>
          </cell>
          <cell r="H136">
            <v>43544</v>
          </cell>
          <cell r="I136">
            <v>43549</v>
          </cell>
          <cell r="J136">
            <v>43567</v>
          </cell>
          <cell r="K136">
            <v>43585</v>
          </cell>
          <cell r="L136">
            <v>0.66666666666666663</v>
          </cell>
          <cell r="P136" t="str">
            <v>Улаанбаатар хот, Чингэлтэй дүүрэг, 4-р хороо, Хот Айл Оффис, 42 тоот хурлын танхим</v>
          </cell>
          <cell r="Q136">
            <v>88880702</v>
          </cell>
          <cell r="R136" t="str">
            <v>1. Компанийн жилийн үйл ажиллагааны болон санхүүгийн тайлангийн талаарх ТУЗ-ийн гаргасан дүгнэлтийг хэлэлцэж батлах тухай 
2. Ногдол ашиг хуваарилах эсэх талаар гарсан ТУЗ-ийн шийдвэрийг танилцуулах</v>
          </cell>
          <cell r="S136" t="str">
            <v>Компанийн жилийн үйл ажиллагааны болон санхүүгийн тайлангийн талаарх ТУЗ-ийн гаргасан дүгнэлтийг хэлэлцэж баталж, Ногдол ашиг хуваарилах эсэх талаар гарсан ТУЗ-ийн шийдвэрийг танилцуулах</v>
          </cell>
          <cell r="T136">
            <v>1</v>
          </cell>
        </row>
        <row r="137">
          <cell r="C137">
            <v>65</v>
          </cell>
          <cell r="D137" t="str">
            <v>HBZ</v>
          </cell>
          <cell r="F137" t="str">
            <v>Ээлжит</v>
          </cell>
          <cell r="G137" t="str">
            <v>25/3/2019</v>
          </cell>
          <cell r="H137">
            <v>43543</v>
          </cell>
          <cell r="I137">
            <v>43549</v>
          </cell>
          <cell r="J137">
            <v>43564</v>
          </cell>
          <cell r="K137">
            <v>43584</v>
          </cell>
          <cell r="L137">
            <v>0.66666666666666663</v>
          </cell>
          <cell r="P137" t="str">
            <v>Улаанбаатар хот, Чингэлтэй дүүрэг, 4 хороо, Самбуугын гудамж, Хот айл 42 тоот/Бумбат Алтай ҮЦК -ийн байр хурлын танхимд хуралдана.</v>
          </cell>
          <cell r="Q137">
            <v>88880702</v>
          </cell>
          <cell r="R137" t="str">
            <v>1. Компанийн 2018 оны санхүүгийн жилийн тайлан хэлэлцэн батлах, аудитын тайлан 
2. Ногдол ашиг хувиарлахгүй тухай ТУЗ -ийн гаргасан тогтоол 
3. 2019 оны бизнес төлөвлөгөө болон үйл ажиллагааны төлөвлөгөөг батлах 
4. Компанийг охин компанийн байгуулах тухай 
5. Компанийн дүрмийн шинэчилсэн найруулга</v>
          </cell>
          <cell r="S137" t="str">
            <v>1. Компанийн 2018 оны санхүүгийн жилийн тайлан хэлэлцэн батлах, аудитын тайланг хэлэлцэж баталсан 
2. Ногдол ашиг хувиарлахгүй тухай ТУЗ -ийн гаргасан тогтоолыг танилцуулсан. 
3. 2019 оны бизнес төлөвлөгөө болон үйл ажиллагааны төлөвлөгөөг батлах 
4. Компанийг охин компанийн байгуулах тухай,.
5. Компанийн дүрмийн шинэчилсэн найруулга асуудлуудыг тус тус хэлэлцэж баталсан байна.</v>
          </cell>
          <cell r="T137">
            <v>1</v>
          </cell>
        </row>
        <row r="138">
          <cell r="C138">
            <v>423</v>
          </cell>
          <cell r="D138" t="str">
            <v>ATI</v>
          </cell>
          <cell r="F138" t="str">
            <v>Ээлжит</v>
          </cell>
          <cell r="G138" t="str">
            <v>21/3/2019</v>
          </cell>
          <cell r="H138">
            <v>43544</v>
          </cell>
          <cell r="I138">
            <v>43549</v>
          </cell>
          <cell r="J138">
            <v>43567</v>
          </cell>
          <cell r="K138">
            <v>43585</v>
          </cell>
          <cell r="L138">
            <v>0.75</v>
          </cell>
          <cell r="P138" t="str">
            <v>Монгол Улс, Улаанбаатар хот, Баянзүрх дүүрэг, 10-р хороо, цагдаагийн гудамж, Агротехимпексийн 1 байр, 2-р давхарт 201 тоот</v>
          </cell>
          <cell r="Q138">
            <v>99119840</v>
          </cell>
          <cell r="R138" t="str">
            <v xml:space="preserve">1.	Компанийн 2018 оны үйл ажиллагааны болон санхүүгийн тайлангийн талаарх ТУЗ-ийн дүгнэлтийг хэлэлцэж батлах
2.	Компанийн 2019 онд хэрэгжүүлэх үйл ажиллагааны төлөвлөгөө, төсөл, дүгнэлтүүдийг батлах
3.	Компанийн дүрэмд нэмэлт өөрчлөлт оруулж, шинэчилсэн найруулгыг батлах
4.	Ногдол ашиг хувиарлах эсэх тухай тайлагнах
5.	Бусад.
</v>
          </cell>
          <cell r="S138" t="str">
            <v xml:space="preserve">	Компанийн 2018 оны үйл ажиллагааны болон санхүүгийн тайлангийн талаарх ТУЗ-ийн дүгнэлт, 	Компанийн 2019 онд хэрэгжүүлэх үйл ажиллагааны төлөвлөгөө, төслийг баталж, 	Компанийн дүрэмд нэмэлт өөрчлөлт оруулж, шинэчилсэн найруулгыг батлах асуудлыг хойшлуулж, 	Ногдол ашиг хувиарлахгүй тухай шийдвэрийг хувьцаа эзэмшигчдэд танилцуулж, ТУЗ-ийн гишүүдийг сонгосон байна
</v>
          </cell>
          <cell r="T138">
            <v>1</v>
          </cell>
        </row>
        <row r="139">
          <cell r="C139">
            <v>34</v>
          </cell>
          <cell r="D139" t="str">
            <v>SUL</v>
          </cell>
          <cell r="F139" t="str">
            <v>Ээлжит</v>
          </cell>
          <cell r="G139" t="str">
            <v>22/3/2019</v>
          </cell>
          <cell r="H139">
            <v>43546</v>
          </cell>
          <cell r="I139">
            <v>43550</v>
          </cell>
          <cell r="J139">
            <v>43565</v>
          </cell>
          <cell r="K139">
            <v>43585</v>
          </cell>
          <cell r="L139">
            <v>0.41666666666666669</v>
          </cell>
          <cell r="P139" t="str">
            <v xml:space="preserve">Улаанбаатар хот, Хан-Уул дүүрэг, 19 дүгээр хороолол, 3 дугаар хороо, Гоёо ХХК-ийн үйлдвэрийн байрны 1 давхарт байрлах хурлын танхимд </v>
          </cell>
          <cell r="Q139">
            <v>99104677</v>
          </cell>
          <cell r="R139" t="str">
            <v xml:space="preserve">	Компанийн 2018 оны үйл ажиллагааны болон санхүүгийн тайлан танилцуулах
	Төлөөлөн удирдах зөвлөлөөс санхүүгийн тайланд хийсэн дүгнэлтийг хэлэлцэх
	Компанийн 2018 оны санхүүгийн тайланд хийсэн аудитын дүгнэлтийг танилцуулах
	Компанийн 2018 оны ногдол ашгийн тухай гаргасан ТУЗ-ийн шийдвэрийг танилцуулах
	Компанийн 2018 оны санхүүгийн төлөвлөгөө зардлын төсвийг танилцуулах, батлах
</v>
          </cell>
          <cell r="S139" t="str">
            <v xml:space="preserve">	Төлөөлөн удирдах зөвлөлөөс санхүүгийн тайланд хийсэн дүгнэлтийг хэлэлцэх
	Компанийн 2018 оны ногдол ашгийн тухай гаргасан ТУЗ-ийн шийдвэрийг танилцуулах
	Компанийн 2018 оны санхүүгийн төлөвлөгөө зардлын төсвийг танилцуулах, батлах тухай асуудлуудыг тус тус хэлэлцэж баталсан
</v>
          </cell>
          <cell r="T139">
            <v>1</v>
          </cell>
        </row>
        <row r="140">
          <cell r="C140">
            <v>308</v>
          </cell>
          <cell r="D140" t="str">
            <v>BUN</v>
          </cell>
          <cell r="F140" t="str">
            <v>Ээлжит</v>
          </cell>
          <cell r="H140">
            <v>43544</v>
          </cell>
          <cell r="I140">
            <v>43549</v>
          </cell>
          <cell r="J140">
            <v>43567</v>
          </cell>
          <cell r="K140">
            <v>43584</v>
          </cell>
          <cell r="L140">
            <v>0.66666666666666663</v>
          </cell>
          <cell r="P140" t="str">
            <v>УБ хот СБД 3-р хороо, 5-р хороолол 9-р байр, 33 тоот Булган брокерийн байранд</v>
          </cell>
          <cell r="Q140">
            <v>99264479</v>
          </cell>
          <cell r="R140" t="str">
            <v xml:space="preserve">-	Компанийн 2018 оны санхүүгийн тайлан хараат бус аудитын дүгнэлтийг хэлэлцэн батлах
-	ТУЗ-ийн гаргасан 19/01 тоот Ногдол ашиг хувиарлахгүй тогтоолыг танилцуулах
-	Гүйцэтгэх удирдлага улсын бүртгэлд бүртгүүлэх
-	Хөрөнгө актлах тухай
-	Бусад асуудлууд хэлэлцэх /КТХ-ийн 62-р зүйлийн 62.1-т багтсан/
</v>
          </cell>
          <cell r="S140" t="str">
            <v xml:space="preserve">	Компанийн 2018 оны санхүүгийн тайлан хараат бус аудитын дүгнэлтийг хэлэлцэн батлах
-	ТУЗ-ийн гаргасан 19/01 тоот Ногдол ашиг хувиарлахгүй тогтоолыг танилцуулах
-	Гүйцэтгэх удирдлага улсын бүртгэлд бүртгүүлэх
-	Хөрөнгө актлах тухай асуудлуудыг тус тус хэлэлцэж баталсан</v>
          </cell>
          <cell r="T140">
            <v>1</v>
          </cell>
        </row>
        <row r="141">
          <cell r="C141">
            <v>455</v>
          </cell>
          <cell r="D141" t="str">
            <v>TVT</v>
          </cell>
          <cell r="F141" t="str">
            <v>Ээлжит</v>
          </cell>
          <cell r="G141" t="str">
            <v>25/3/2019</v>
          </cell>
          <cell r="H141">
            <v>43544</v>
          </cell>
          <cell r="I141">
            <v>43549</v>
          </cell>
          <cell r="J141">
            <v>43564</v>
          </cell>
          <cell r="K141">
            <v>43585</v>
          </cell>
          <cell r="L141">
            <v>0.625</v>
          </cell>
          <cell r="P141" t="str">
            <v>Увс аймаг, Улаагом хот, Дулааны станцын хурлын зааланд</v>
          </cell>
          <cell r="Q141">
            <v>70452163</v>
          </cell>
          <cell r="R141" t="str">
            <v>1. Компанийн 2018 оны үйл ажиллагааны болон санхүүгийн тайлан, 2. Компанийн 2018 санхүүгийн тайланд хийсэн аудитын дүгнэлт, 3. Компанийн 2018 оны үйл ажиллагааны болон санхүүгийн тайланд ТУЗ-аас өгсөн дүгнэлт, нэмж хувьцаа гаргах тухай асуудлыг хэлэлцэнэ.</v>
          </cell>
        </row>
        <row r="142">
          <cell r="C142">
            <v>396</v>
          </cell>
          <cell r="D142" t="str">
            <v>BAN</v>
          </cell>
          <cell r="F142" t="str">
            <v>Ээлжит</v>
          </cell>
          <cell r="G142" t="str">
            <v>26/3/2019</v>
          </cell>
          <cell r="H142">
            <v>43545</v>
          </cell>
          <cell r="I142">
            <v>43549</v>
          </cell>
          <cell r="J142">
            <v>43565</v>
          </cell>
          <cell r="K142">
            <v>43585</v>
          </cell>
          <cell r="L142">
            <v>0.45833333333333331</v>
          </cell>
          <cell r="P142" t="str">
            <v>БЗД 13-р хороолол, Манлайбаатар Дамдинсүрэнгийн гудамж 23-01 тоот Багануур Илч ХХК-ийн 2 давхарт</v>
          </cell>
          <cell r="Q142" t="str">
            <v>99977203, 70157719</v>
          </cell>
          <cell r="R142" t="str">
            <v>1. 2018 санхүүгийн болон үйл ажиллагааны тайлан Аудитын дүгнэлтийг танилцуулж батлах
2. ТУЗ-ийн 2018 оны үйл ажиллагааны тайлан болон 2019 оны төсвийг батлах тухай 
3. Ногдол ашиг хуваарилах эсэх тухай шийдвэрийг танилцуулах
4. ТУЗ-ийн гишүүдийг сонгох</v>
          </cell>
        </row>
        <row r="143">
          <cell r="C143">
            <v>425</v>
          </cell>
          <cell r="D143" t="str">
            <v>ECV</v>
          </cell>
          <cell r="F143" t="str">
            <v>Ээлжит</v>
          </cell>
          <cell r="G143">
            <v>43559</v>
          </cell>
          <cell r="H143">
            <v>43542</v>
          </cell>
          <cell r="I143">
            <v>43546</v>
          </cell>
          <cell r="J143">
            <v>43564</v>
          </cell>
          <cell r="K143">
            <v>43582</v>
          </cell>
          <cell r="L143">
            <v>0.45833333333333331</v>
          </cell>
          <cell r="P143" t="str">
            <v>УБ хот, БЗД, 6-р хороо, 75-1 байр, 10 давхар</v>
          </cell>
          <cell r="Q143">
            <v>99118738</v>
          </cell>
          <cell r="R143" t="str">
            <v>1. Компанийн 2018 оны үйл ажиллагааны болон санхүүгийнм тайлангийн талаарх ТУЗ-ийн гаргасан дүгнэлт, 2. Компанийн тухай хуулийн 62.1.4-д заасны дагуу компаний хэлбэрийг өөрчлөх эсэх асуудлыг хэлэлцэх</v>
          </cell>
        </row>
        <row r="144">
          <cell r="C144">
            <v>325</v>
          </cell>
          <cell r="D144" t="str">
            <v>UNS</v>
          </cell>
          <cell r="F144" t="str">
            <v>Ээлжит</v>
          </cell>
          <cell r="G144" t="str">
            <v>25/3/2019</v>
          </cell>
          <cell r="H144">
            <v>43545</v>
          </cell>
          <cell r="I144">
            <v>43550</v>
          </cell>
          <cell r="J144">
            <v>43565</v>
          </cell>
          <cell r="K144">
            <v>43585</v>
          </cell>
          <cell r="L144">
            <v>0.625</v>
          </cell>
          <cell r="P144" t="str">
            <v>Увс аймаг Баруунтуруун сум  Соёлын төв</v>
          </cell>
          <cell r="Q144" t="str">
            <v>99459730, 88459730</v>
          </cell>
          <cell r="R144" t="str">
            <v xml:space="preserve">1.Компанийн үйл ажиллагааны тайлан, санхүүгийн тайлангийн дүгнэлтийг хэлэлцэж      батлах.
  2.ТУЗ-ийн тайлан, компанийн 2019 оны төсөв төлөвлөгөөг танилцуулах
  4. ТУЗ-ийн гишүүдийг сонгож батлах 
  5. Санал хүсэлт
</v>
          </cell>
          <cell r="S144" t="str">
            <v xml:space="preserve">1.Компанийн үйл ажиллагааны тайлан, санхүүгийн тайлангийн дүгнэлтийг хэлэлцэж      баталсан.
  2. ТУЗ-ийн гишүүдийг сонгосон.
</v>
          </cell>
          <cell r="T144">
            <v>1</v>
          </cell>
        </row>
        <row r="145">
          <cell r="C145">
            <v>113</v>
          </cell>
          <cell r="D145" t="str">
            <v>IND</v>
          </cell>
          <cell r="F145" t="str">
            <v>Ээлжит</v>
          </cell>
          <cell r="H145">
            <v>43513</v>
          </cell>
          <cell r="I145">
            <v>43518</v>
          </cell>
          <cell r="J145">
            <v>43538</v>
          </cell>
          <cell r="K145">
            <v>43553</v>
          </cell>
          <cell r="L145">
            <v>0.41666666666666669</v>
          </cell>
          <cell r="P145" t="str">
            <v>Орхон аймаг, Говил баг,Эрдэнэт Зандан ХК-ийн үйлдвэрийн байр</v>
          </cell>
          <cell r="Q145" t="str">
            <v>99051095, 99011106</v>
          </cell>
          <cell r="R145" t="str">
            <v>1.	Эрдэнэт Зандан ХК-ийн төлөөлөн удирдах зөвлөлийн ердийн болон хараат бус гишүүдийг сонгож төлөөлөн удирдах зөвлөлийг шинээр байгуулах тухай
2.	Төлөөлөн удирдах зөвлөлийн дэргэдэх “аудит, цалин урамшуулал, нэр дэвшүүлэх” хороодыг байгуулах тухай; ТУЗ-ийн дэргэдэх хороодод гишүүдийг томилох тухай
3.	Компанийн 2018 оны үйл ажиллагааны болон санхүүгийн тайлангийн талаарх гүйцэтгэх удирдлагын дүгнэлт бүхий тайлан.
4.	Компанийг өөрчлөн байгуулах төсөл
5.	Хараат бус үнэлгээний байгууллагаар хийлгэсэн компанийн бизнесийн үнэлгээ
6.	Нэгж хувьцааг эргүүлэн авах үнэ
7.	“Эрдэнэт Зандан” ХХК-ийн дүрмийн төсөл
8.	Компанийг өөрчлөн байгуулахтай холбогдсон хувьцаа эзэмшигчдийн эрхийг хэрэгжүүлэх журам</v>
          </cell>
          <cell r="S145" t="str">
            <v>1.	Эрдэнэт Зандан ХК-ийн төлөөлөн удирдах зөвлөлийн ердийн болон хараат бус гишүүдийг сонгож төлөөлөн удирдах зөвлөлийг шинэчлэн баталсан.
2.	Төлөөлөн удирдах зөвлөлийн дэргэдэх “аудит, цалин урамшуулал, нэр дэвшүүлэх” хороодыг байгуулж; ТУЗ-ийн дэргэдэх хороодод гишүүдийг томилсон.
3.	Компанийн 2018 оны үйл ажиллагааны болон санхүүгийн тайлангийн талаарх гүйцэтгэх удирдлагаас оруулсан дүгнэлтийг баталсан.
4.	Компанийг өөрчлөн байгуулах төслийг баталсан.
5.	Хараат бус үнэлгээний байгууллагаар хийлгэсэн компанийн бизнесийн үнэлгээг баталж
6.	Нэгж хувьцааг эргүүлэн авах үнэ
7.	“Эрдэнэт Зандан” ХХК-ийн дүрмийн төсөл
8.	Компанийг өөрчлөн байгуулахтай холбогдсон хувьцаа эзэмшигчдийн эрхийг хэрэгжүүлэх журам</v>
          </cell>
          <cell r="T145">
            <v>1</v>
          </cell>
        </row>
        <row r="146">
          <cell r="C146">
            <v>546</v>
          </cell>
          <cell r="D146" t="str">
            <v>ERDN</v>
          </cell>
          <cell r="F146" t="str">
            <v>Ээлжит</v>
          </cell>
          <cell r="G146">
            <v>43574</v>
          </cell>
          <cell r="H146">
            <v>43573</v>
          </cell>
          <cell r="I146">
            <v>43594</v>
          </cell>
          <cell r="J146" t="str">
            <v>2019/0516</v>
          </cell>
          <cell r="K146">
            <v>43636</v>
          </cell>
          <cell r="L146">
            <v>0.70833333333333337</v>
          </cell>
          <cell r="P146" t="str">
            <v xml:space="preserve">Канад улс, Нова Скошиа муж, Халифакс хот, </v>
          </cell>
          <cell r="Q146">
            <v>318532</v>
          </cell>
          <cell r="R146" t="str">
            <v>1) 2018 оны 12-р сарын 31-ээр дуусгавар болсон жилийн эцсийн аудитаар баталгаажсан санхүүгийн тайланг танилцуулах; 2) Компанийн ТУЗ-ийн гишүүдийг томилох; 3) Компанийн аудиторыг томилох; 4) Компанийн опционы урамшууллын хөтөлбөрийн дагуу олгогдвол зохих хуваарилагдаагүй опционыг батлах; 5) Компанийн ирээдүйд олгогдох хувьцааны эрхийн хөтөлбөрт нэмэлт өөрчлөлт оруулах шийдвэрийг батлах эсэхийг хэлэлцэх; 6) Бусад асуудлууд</v>
          </cell>
          <cell r="S146" t="str">
            <v xml:space="preserve">1) 2018 оны 12-р сарын 31-ээр дуусгавар болсон жилийн эцсийн аудитаар баталгаажсан санхүүгийн тайланг танилцуулж; 2) Компанийн ТУЗ-ийн гишүүдийг томилох; 3) Компанийн аудиторыг томилж; 4) Компанийн опционы урамшууллын хөтөлбөрийн дагуу олгогдвол зохих хуваарилагдаагүй опционыг баталсан </v>
          </cell>
        </row>
        <row r="147">
          <cell r="C147">
            <v>519</v>
          </cell>
          <cell r="D147" t="str">
            <v>DSH</v>
          </cell>
          <cell r="F147" t="str">
            <v>Ээлжит</v>
          </cell>
          <cell r="S147" t="str">
            <v>1) 2018 оны 12-р сарын 31-ээр дуусгавар болсон жилийн эцсийн аудитаар баталгаажсан санхүүгийн тайлан болон ТУЗ-ийн үйл ажиллагааг хэлэлцэн баталсан  2) 2018 оны үйл ажиллагаа болон санхүүгийн тайланд өгсөн ТУЗ-ийн дүгнэлтийг баталсан 3) Компанийн гүйцэтгэх захиралтай байгуулсан гэрээний биелэлтийг хангалттай гэж дүгнэж гэрээг 1 жилээр сунгасан 3) Алдагдалтай ажилласан тус ногдол ашиг хуваарилахгүй талаарх шийдвэрийг танилцулсан.</v>
          </cell>
        </row>
        <row r="148">
          <cell r="C148">
            <v>507</v>
          </cell>
          <cell r="D148" t="str">
            <v>BZO</v>
          </cell>
          <cell r="F148" t="str">
            <v>Ээлжит</v>
          </cell>
          <cell r="H148">
            <v>43549</v>
          </cell>
          <cell r="K148">
            <v>43581</v>
          </cell>
          <cell r="L148" t="str">
            <v>13;00</v>
          </cell>
          <cell r="R148" t="str">
            <v>1. Компанийн дүрмийн шинэчилсэн нйруулгыг батлах,                                      2. Компанийн 2018 оны үйл ажиллагааны болон санхүүгийн тайланд өгсөн ТУЗ-ийн дүгнэлтийгбатлах тухай                                                                      3. ТУЗ Аудитын хоронны 2018 оны ажлын тайланг батлах тухай                                     4. ТУЗ-ийн  2019 оны зардлын төсөв батлах тухай                                                     5. Ногдол ашгийн тухай                                                                                                     6. ТУЗ-д төрийн төлөөлөл хэрэгжүүлж буй гишүүд болон хараат бус гишүүдийг сонгох                                                                                                             7. Гүйцэтгэх захиралтай байгуулсан контрактын биелэлтийн тухай</v>
          </cell>
          <cell r="S148" t="str">
            <v>1. Компанийн 2018 оны үйл ажиллагааны болон санхүүгийн тайланд өгсөн ТУЗ-ийн дүгнэлтийг хэлэлцэн баталсан.                                                                                                                                        2. ТУЗ Аудитын хоронны 2018 оны ажлын тайланг баталсан                                                                . ТУЗ-ийн  2019 оны зардлын төсөв батлах тухай                                                                                      3. Ногдол ашгийг цэвэр ашгийн  10 хувиар тооцож улсын төсөвт төвлөрүүлэхээр шийдвэрлэсэн.                                                                                                                                           4.Гүйцэтгэх захиралтай байгуулсан контрактын биелэлтийг хангалттай гэж дүгнэж контрактыг 1 жилэр сунгасан байна.</v>
          </cell>
        </row>
        <row r="149">
          <cell r="T149">
            <v>1</v>
          </cell>
        </row>
        <row r="150">
          <cell r="C150">
            <v>41</v>
          </cell>
          <cell r="D150" t="str">
            <v>TVL</v>
          </cell>
          <cell r="F150" t="str">
            <v>Ээлжит</v>
          </cell>
          <cell r="G150">
            <v>43523</v>
          </cell>
          <cell r="H150">
            <v>43521</v>
          </cell>
          <cell r="I150">
            <v>43525</v>
          </cell>
          <cell r="J150">
            <v>43542</v>
          </cell>
          <cell r="K150">
            <v>43564</v>
          </cell>
          <cell r="L150">
            <v>0.45833333333333331</v>
          </cell>
          <cell r="O150" t="str">
            <v>Д.Цагаанцоож</v>
          </cell>
          <cell r="P150" t="str">
            <v>ХУД, 2 хороо, Тоо вангийн гудамж, АПУ компанийн хойно UB city зочид буудлын 3-н давхрын хурлын зааланд</v>
          </cell>
          <cell r="Q150" t="str">
            <v>70117020, 99096407, 99036248</v>
          </cell>
          <cell r="R150" t="str">
            <v>1. Тавилга ХК-ийн үйл ажиллагааны болон санхүүгийн тайлангийн талаарх ТУЗ-ийн гаргасан дүгнэлтийг хэлэлцэж батлах, 2. ТУЗ-ийн гишүүдийг сонгох тухай, 3. ТУЗ-ийн 2019 оны зардлын төсөв батлах тухай</v>
          </cell>
          <cell r="S150" t="str">
            <v>1. Үйл ажиллагааны болон санхүүгийн тайлангийн талаарх ТУЗ-ийн дүгнэлтийг баталсан. 2. ТУЗ-ийн ердийн болон хараат бус гишүүдийг сонгож баталсан. 3. ТУЗ-ийн гишүүдийн болон нарийн бичгийн даргын цалин, ТУЗ-ийн хурлын зардлыг батлан тогтоосон.</v>
          </cell>
          <cell r="T150">
            <v>1</v>
          </cell>
        </row>
        <row r="151">
          <cell r="G151">
            <v>43543</v>
          </cell>
          <cell r="H151">
            <v>43542</v>
          </cell>
          <cell r="I151">
            <v>43545</v>
          </cell>
          <cell r="J151">
            <v>43564</v>
          </cell>
          <cell r="K151">
            <v>43584</v>
          </cell>
          <cell r="L151">
            <v>0.45833333333333331</v>
          </cell>
          <cell r="M151" t="str">
            <v>Ирц хүрээгүй</v>
          </cell>
          <cell r="O151" t="str">
            <v xml:space="preserve">Э.Батхүү </v>
          </cell>
          <cell r="P151" t="str">
            <v>ЧД, Баянбүрдийн тойрог "Relax time"-ын 2-р давхар 1 тоот</v>
          </cell>
          <cell r="Q151" t="str">
            <v>99004049, 99021126</v>
          </cell>
          <cell r="R151" t="str">
            <v>1. ТУЗ-ийн гишүүдийг сонгох, 2. Хараат бус гишүүнийг сонгох</v>
          </cell>
          <cell r="T151">
            <v>1</v>
          </cell>
        </row>
        <row r="152">
          <cell r="C152">
            <v>248</v>
          </cell>
          <cell r="D152" t="str">
            <v>OEE</v>
          </cell>
          <cell r="F152" t="str">
            <v>Ээлжит</v>
          </cell>
          <cell r="H152">
            <v>43509</v>
          </cell>
          <cell r="I152">
            <v>43514</v>
          </cell>
          <cell r="J152">
            <v>43531</v>
          </cell>
          <cell r="K152">
            <v>43551</v>
          </cell>
          <cell r="L152">
            <v>0.45833333333333331</v>
          </cell>
          <cell r="P152" t="str">
            <v xml:space="preserve">“Улаанбаатар хот, СБД дүүрэг 1-р хороо, Олимпийн  гудамж, Аюуд Тауэр,  501 тоот </v>
          </cell>
          <cell r="Q152">
            <v>99113968</v>
          </cell>
          <cell r="R152" t="str">
            <v xml:space="preserve">2.1	Компанийн 2018 оны үйл ажиллагааны болон санхүүгийн тайлангийн талаарх ТУЗ-ийн дүгнэлтийг хэлэлцэж батлах;
2.2	Компанийн дүрэмд нэмэлт өөрчлөлт оруулах;
2.3	Төлөөлөн удирдах зөвлөлийн гишүүдийг сонгох;
2.4	Төлөөлөн удирдах зөвлөлийн төсвийг батлах
2.5	Компанийн үйл ажиллагааг сэргээх төсөл батлах
2.6	Бусад
</v>
          </cell>
        </row>
        <row r="153">
          <cell r="C153">
            <v>320</v>
          </cell>
          <cell r="D153" t="str">
            <v>DIM</v>
          </cell>
          <cell r="F153" t="str">
            <v>Ээлжит</v>
          </cell>
          <cell r="G153" t="str">
            <v>21/3/2019</v>
          </cell>
          <cell r="H153">
            <v>43547</v>
          </cell>
          <cell r="I153">
            <v>43549</v>
          </cell>
          <cell r="J153">
            <v>43563</v>
          </cell>
          <cell r="K153">
            <v>43583</v>
          </cell>
          <cell r="L153">
            <v>0.70833333333333337</v>
          </cell>
          <cell r="P153" t="str">
            <v>Улаанбаатар хот, Хан-Уул дүүрэг, 3-р хороо, Ажилчны гудамж, ганбарматын 1 давхарт “Сайн” савангийн үйлдвэрийн байр.</v>
          </cell>
          <cell r="Q153" t="str">
            <v>88489588, 99931943</v>
          </cell>
          <cell r="R153" t="str">
            <v xml:space="preserve">-	Компанийн 2018 оны үйл ажиллагааны болон санхүүгийн тайлангийн талаархи дүгнэлтийг хэлэлцэж батлах
-	Компаний үйл ажиллагааг өрөгжүүлэх зорилгоор компани зээл авах асуудал
-	Нэмж хувьцаа гаргах ( өрийг хувьцаагаар солих )
-	Компанийн 2019 оны үйл ажиллаагааны төлөвлөгөө танилцуулах
-	Бусад
</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7">
          <cell r="C7">
            <v>519</v>
          </cell>
          <cell r="D7" t="str">
            <v>DSH</v>
          </cell>
          <cell r="E7">
            <v>43580</v>
          </cell>
          <cell r="F7">
            <v>1</v>
          </cell>
        </row>
        <row r="8">
          <cell r="C8">
            <v>498</v>
          </cell>
          <cell r="D8" t="str">
            <v>DDS</v>
          </cell>
          <cell r="E8">
            <v>0</v>
          </cell>
        </row>
        <row r="9">
          <cell r="C9">
            <v>526</v>
          </cell>
          <cell r="D9" t="str">
            <v>DTU</v>
          </cell>
          <cell r="E9">
            <v>0</v>
          </cell>
        </row>
        <row r="10">
          <cell r="C10">
            <v>513</v>
          </cell>
          <cell r="D10" t="str">
            <v>DZS</v>
          </cell>
          <cell r="E10">
            <v>0</v>
          </cell>
        </row>
        <row r="11">
          <cell r="C11">
            <v>514</v>
          </cell>
          <cell r="D11" t="str">
            <v>DSD</v>
          </cell>
          <cell r="E11">
            <v>0</v>
          </cell>
        </row>
        <row r="12">
          <cell r="C12">
            <v>502</v>
          </cell>
          <cell r="D12" t="str">
            <v>DKS</v>
          </cell>
          <cell r="E12">
            <v>0</v>
          </cell>
        </row>
        <row r="13">
          <cell r="C13">
            <v>504</v>
          </cell>
          <cell r="D13" t="str">
            <v>DGS</v>
          </cell>
          <cell r="E13">
            <v>43515</v>
          </cell>
          <cell r="F13">
            <v>1</v>
          </cell>
        </row>
        <row r="14">
          <cell r="C14">
            <v>510</v>
          </cell>
          <cell r="D14" t="str">
            <v>HBJ</v>
          </cell>
          <cell r="E14">
            <v>43515</v>
          </cell>
          <cell r="F14">
            <v>1</v>
          </cell>
        </row>
        <row r="15">
          <cell r="C15">
            <v>536</v>
          </cell>
          <cell r="D15" t="str">
            <v>MTZ</v>
          </cell>
          <cell r="E15">
            <v>0</v>
          </cell>
        </row>
        <row r="16">
          <cell r="C16">
            <v>500</v>
          </cell>
          <cell r="D16" t="str">
            <v>NDS</v>
          </cell>
          <cell r="E16">
            <v>0</v>
          </cell>
        </row>
        <row r="17">
          <cell r="C17">
            <v>515</v>
          </cell>
          <cell r="D17" t="str">
            <v>UTS</v>
          </cell>
          <cell r="E17">
            <v>0</v>
          </cell>
        </row>
        <row r="18">
          <cell r="C18">
            <v>497</v>
          </cell>
          <cell r="D18" t="str">
            <v>UDS</v>
          </cell>
          <cell r="E18">
            <v>0</v>
          </cell>
        </row>
        <row r="19">
          <cell r="C19">
            <v>506</v>
          </cell>
          <cell r="D19" t="str">
            <v>EUD</v>
          </cell>
          <cell r="E19">
            <v>43563</v>
          </cell>
          <cell r="F19">
            <v>1</v>
          </cell>
        </row>
        <row r="20">
          <cell r="C20">
            <v>499</v>
          </cell>
          <cell r="D20" t="str">
            <v>EDS</v>
          </cell>
          <cell r="E20">
            <v>0</v>
          </cell>
        </row>
        <row r="21">
          <cell r="C21">
            <v>452</v>
          </cell>
          <cell r="D21" t="str">
            <v>AOI</v>
          </cell>
          <cell r="E21">
            <v>0</v>
          </cell>
        </row>
        <row r="22">
          <cell r="C22">
            <v>445</v>
          </cell>
          <cell r="D22" t="str">
            <v>BTG</v>
          </cell>
          <cell r="E22">
            <v>43553</v>
          </cell>
          <cell r="F22">
            <v>1</v>
          </cell>
        </row>
        <row r="23">
          <cell r="C23">
            <v>396</v>
          </cell>
          <cell r="D23" t="str">
            <v>BAN</v>
          </cell>
          <cell r="E23">
            <v>0</v>
          </cell>
        </row>
        <row r="24">
          <cell r="C24">
            <v>444</v>
          </cell>
          <cell r="D24" t="str">
            <v>BDL</v>
          </cell>
          <cell r="E24">
            <v>0</v>
          </cell>
        </row>
        <row r="25">
          <cell r="C25">
            <v>209</v>
          </cell>
          <cell r="D25" t="str">
            <v>MCH</v>
          </cell>
          <cell r="E25">
            <v>43521</v>
          </cell>
          <cell r="F25">
            <v>1</v>
          </cell>
        </row>
        <row r="26">
          <cell r="C26">
            <v>458</v>
          </cell>
          <cell r="D26" t="str">
            <v>TTL</v>
          </cell>
          <cell r="E26">
            <v>43601</v>
          </cell>
          <cell r="F26">
            <v>1</v>
          </cell>
        </row>
        <row r="27">
          <cell r="C27">
            <v>32</v>
          </cell>
          <cell r="D27" t="str">
            <v>HMK</v>
          </cell>
          <cell r="E27">
            <v>0</v>
          </cell>
        </row>
        <row r="28">
          <cell r="C28">
            <v>376</v>
          </cell>
          <cell r="D28" t="str">
            <v>HSX</v>
          </cell>
          <cell r="E28">
            <v>0</v>
          </cell>
        </row>
        <row r="29">
          <cell r="C29">
            <v>460</v>
          </cell>
          <cell r="D29" t="str">
            <v>SHV</v>
          </cell>
          <cell r="E29">
            <v>0</v>
          </cell>
        </row>
        <row r="30">
          <cell r="C30">
            <v>541</v>
          </cell>
          <cell r="D30" t="str">
            <v>MNP</v>
          </cell>
          <cell r="E30">
            <v>43549</v>
          </cell>
          <cell r="F30">
            <v>1</v>
          </cell>
        </row>
        <row r="31">
          <cell r="C31">
            <v>369</v>
          </cell>
          <cell r="D31" t="str">
            <v>AAR</v>
          </cell>
          <cell r="E31">
            <v>0</v>
          </cell>
        </row>
        <row r="32">
          <cell r="C32">
            <v>423</v>
          </cell>
          <cell r="D32" t="str">
            <v>ATI</v>
          </cell>
          <cell r="E32">
            <v>0</v>
          </cell>
        </row>
        <row r="33">
          <cell r="C33">
            <v>461</v>
          </cell>
          <cell r="D33" t="str">
            <v>ADL</v>
          </cell>
          <cell r="E33">
            <v>43518</v>
          </cell>
          <cell r="F33">
            <v>1</v>
          </cell>
        </row>
        <row r="34">
          <cell r="C34">
            <v>187</v>
          </cell>
          <cell r="D34" t="str">
            <v>ALD</v>
          </cell>
          <cell r="E34">
            <v>0</v>
          </cell>
        </row>
        <row r="35">
          <cell r="C35">
            <v>119</v>
          </cell>
          <cell r="D35" t="str">
            <v>ALA</v>
          </cell>
          <cell r="E35">
            <v>0</v>
          </cell>
        </row>
        <row r="36">
          <cell r="C36">
            <v>227</v>
          </cell>
          <cell r="D36" t="str">
            <v>AZH</v>
          </cell>
          <cell r="E36">
            <v>0</v>
          </cell>
        </row>
        <row r="37">
          <cell r="C37">
            <v>529</v>
          </cell>
          <cell r="D37" t="str">
            <v>ANO</v>
          </cell>
          <cell r="E37">
            <v>0</v>
          </cell>
        </row>
        <row r="38">
          <cell r="C38">
            <v>90</v>
          </cell>
          <cell r="D38" t="str">
            <v>APU</v>
          </cell>
          <cell r="E38">
            <v>43556</v>
          </cell>
          <cell r="F38">
            <v>1</v>
          </cell>
        </row>
        <row r="39">
          <cell r="C39">
            <v>548</v>
          </cell>
          <cell r="D39" t="str">
            <v>AIC</v>
          </cell>
          <cell r="E39">
            <v>43556</v>
          </cell>
          <cell r="F39">
            <v>1</v>
          </cell>
        </row>
        <row r="40">
          <cell r="C40">
            <v>394</v>
          </cell>
          <cell r="D40" t="str">
            <v>ABH</v>
          </cell>
          <cell r="E40">
            <v>0</v>
          </cell>
        </row>
        <row r="41">
          <cell r="C41">
            <v>231</v>
          </cell>
          <cell r="D41" t="str">
            <v>ARJ</v>
          </cell>
          <cell r="E41">
            <v>43517</v>
          </cell>
          <cell r="F41">
            <v>1</v>
          </cell>
        </row>
        <row r="42">
          <cell r="C42">
            <v>550</v>
          </cell>
          <cell r="D42" t="str">
            <v>ADB</v>
          </cell>
          <cell r="E42">
            <v>43556</v>
          </cell>
          <cell r="F42">
            <v>1</v>
          </cell>
        </row>
        <row r="43">
          <cell r="C43">
            <v>191</v>
          </cell>
          <cell r="D43" t="str">
            <v>EER</v>
          </cell>
          <cell r="E43">
            <v>43587</v>
          </cell>
          <cell r="F43">
            <v>1</v>
          </cell>
        </row>
        <row r="44">
          <cell r="C44">
            <v>33</v>
          </cell>
          <cell r="D44" t="str">
            <v>CND</v>
          </cell>
          <cell r="E44">
            <v>0</v>
          </cell>
        </row>
        <row r="45">
          <cell r="C45">
            <v>17</v>
          </cell>
          <cell r="D45" t="str">
            <v>ATR</v>
          </cell>
          <cell r="E45">
            <v>43524</v>
          </cell>
          <cell r="F45">
            <v>1</v>
          </cell>
        </row>
        <row r="46">
          <cell r="C46">
            <v>200</v>
          </cell>
          <cell r="D46" t="str">
            <v>NOG</v>
          </cell>
          <cell r="E46">
            <v>43544</v>
          </cell>
          <cell r="F46">
            <v>1</v>
          </cell>
        </row>
        <row r="47">
          <cell r="C47">
            <v>543</v>
          </cell>
          <cell r="D47" t="str">
            <v>ITLS</v>
          </cell>
          <cell r="E47">
            <v>43556</v>
          </cell>
          <cell r="F47">
            <v>1</v>
          </cell>
        </row>
        <row r="48">
          <cell r="C48">
            <v>476</v>
          </cell>
          <cell r="D48" t="str">
            <v>BRC</v>
          </cell>
          <cell r="E48">
            <v>0</v>
          </cell>
        </row>
        <row r="49">
          <cell r="C49">
            <v>438</v>
          </cell>
          <cell r="D49" t="str">
            <v>VIK</v>
          </cell>
          <cell r="E49">
            <v>0</v>
          </cell>
        </row>
        <row r="50">
          <cell r="C50">
            <v>13</v>
          </cell>
          <cell r="D50" t="str">
            <v>BNG</v>
          </cell>
          <cell r="E50">
            <v>43544</v>
          </cell>
          <cell r="F50">
            <v>1</v>
          </cell>
        </row>
        <row r="51">
          <cell r="C51">
            <v>77</v>
          </cell>
          <cell r="D51" t="str">
            <v>BTL</v>
          </cell>
          <cell r="E51">
            <v>0</v>
          </cell>
        </row>
        <row r="52">
          <cell r="C52">
            <v>152</v>
          </cell>
          <cell r="D52" t="str">
            <v>BAJ</v>
          </cell>
          <cell r="E52">
            <v>0</v>
          </cell>
        </row>
        <row r="53">
          <cell r="C53">
            <v>397</v>
          </cell>
          <cell r="D53" t="str">
            <v>BNB</v>
          </cell>
          <cell r="E53">
            <v>0</v>
          </cell>
        </row>
        <row r="54">
          <cell r="C54">
            <v>522</v>
          </cell>
          <cell r="D54" t="str">
            <v>BDS</v>
          </cell>
          <cell r="E54">
            <v>43560</v>
          </cell>
          <cell r="F54">
            <v>1</v>
          </cell>
        </row>
        <row r="55">
          <cell r="C55">
            <v>315</v>
          </cell>
          <cell r="D55" t="str">
            <v>BHR</v>
          </cell>
          <cell r="E55">
            <v>0</v>
          </cell>
        </row>
        <row r="56">
          <cell r="C56">
            <v>176</v>
          </cell>
          <cell r="D56" t="str">
            <v>BSKY</v>
          </cell>
          <cell r="E56">
            <v>0</v>
          </cell>
        </row>
        <row r="57">
          <cell r="C57">
            <v>480</v>
          </cell>
          <cell r="D57" t="str">
            <v>BRO</v>
          </cell>
          <cell r="E57">
            <v>0</v>
          </cell>
        </row>
        <row r="58">
          <cell r="C58">
            <v>207</v>
          </cell>
          <cell r="D58" t="str">
            <v>BOR</v>
          </cell>
          <cell r="E58">
            <v>43625</v>
          </cell>
          <cell r="F58">
            <v>0.5</v>
          </cell>
        </row>
        <row r="59">
          <cell r="C59">
            <v>435</v>
          </cell>
          <cell r="D59" t="str">
            <v>BHL</v>
          </cell>
          <cell r="E59">
            <v>0</v>
          </cell>
        </row>
        <row r="60">
          <cell r="C60">
            <v>69</v>
          </cell>
          <cell r="D60" t="str">
            <v>BHG</v>
          </cell>
          <cell r="E60">
            <v>43587</v>
          </cell>
        </row>
        <row r="61">
          <cell r="C61">
            <v>308</v>
          </cell>
          <cell r="D61" t="str">
            <v>BUN</v>
          </cell>
          <cell r="E61">
            <v>0</v>
          </cell>
        </row>
        <row r="62">
          <cell r="C62">
            <v>239</v>
          </cell>
          <cell r="D62" t="str">
            <v>BLC</v>
          </cell>
          <cell r="E62">
            <v>0</v>
          </cell>
        </row>
        <row r="63">
          <cell r="C63">
            <v>492</v>
          </cell>
          <cell r="D63" t="str">
            <v>BEU</v>
          </cell>
          <cell r="E63">
            <v>43570</v>
          </cell>
        </row>
        <row r="64">
          <cell r="C64">
            <v>234</v>
          </cell>
          <cell r="D64" t="str">
            <v>GHC</v>
          </cell>
          <cell r="E64">
            <v>43587</v>
          </cell>
        </row>
        <row r="65">
          <cell r="C65">
            <v>353</v>
          </cell>
          <cell r="D65" t="str">
            <v>HZB</v>
          </cell>
          <cell r="E65">
            <v>0</v>
          </cell>
        </row>
        <row r="66">
          <cell r="C66">
            <v>528</v>
          </cell>
          <cell r="D66" t="str">
            <v>HRM</v>
          </cell>
          <cell r="E66">
            <v>43556</v>
          </cell>
          <cell r="F66">
            <v>1</v>
          </cell>
        </row>
        <row r="67">
          <cell r="C67">
            <v>125</v>
          </cell>
          <cell r="D67" t="str">
            <v>HML</v>
          </cell>
          <cell r="E67">
            <v>0</v>
          </cell>
        </row>
        <row r="68">
          <cell r="C68">
            <v>354</v>
          </cell>
          <cell r="D68" t="str">
            <v>GOV</v>
          </cell>
          <cell r="E68">
            <v>43538</v>
          </cell>
          <cell r="F68">
            <v>1</v>
          </cell>
        </row>
        <row r="69">
          <cell r="C69">
            <v>86</v>
          </cell>
          <cell r="D69" t="str">
            <v>JGL</v>
          </cell>
          <cell r="E69">
            <v>43553</v>
          </cell>
          <cell r="F69">
            <v>1</v>
          </cell>
        </row>
        <row r="70">
          <cell r="C70">
            <v>148</v>
          </cell>
          <cell r="D70" t="str">
            <v>GFG</v>
          </cell>
          <cell r="E70">
            <v>0</v>
          </cell>
        </row>
        <row r="71">
          <cell r="C71">
            <v>159</v>
          </cell>
          <cell r="D71" t="str">
            <v>GNR</v>
          </cell>
          <cell r="E71">
            <v>0</v>
          </cell>
        </row>
        <row r="72">
          <cell r="C72">
            <v>263</v>
          </cell>
          <cell r="D72" t="str">
            <v>GTJ</v>
          </cell>
          <cell r="E72">
            <v>0</v>
          </cell>
        </row>
        <row r="73">
          <cell r="C73">
            <v>96</v>
          </cell>
          <cell r="D73" t="str">
            <v>GUR</v>
          </cell>
          <cell r="E73">
            <v>0</v>
          </cell>
        </row>
        <row r="74">
          <cell r="C74">
            <v>88</v>
          </cell>
          <cell r="D74" t="str">
            <v>GTL</v>
          </cell>
          <cell r="E74">
            <v>0</v>
          </cell>
        </row>
        <row r="75">
          <cell r="C75">
            <v>150</v>
          </cell>
          <cell r="D75" t="str">
            <v>DBL</v>
          </cell>
          <cell r="E75">
            <v>43544</v>
          </cell>
          <cell r="F75">
            <v>1</v>
          </cell>
        </row>
        <row r="76">
          <cell r="C76">
            <v>252</v>
          </cell>
          <cell r="D76" t="str">
            <v>DAR</v>
          </cell>
          <cell r="E76">
            <v>0</v>
          </cell>
        </row>
        <row r="77">
          <cell r="C77">
            <v>380</v>
          </cell>
          <cell r="D77" t="str">
            <v>DHU</v>
          </cell>
          <cell r="E77">
            <v>0</v>
          </cell>
        </row>
        <row r="78">
          <cell r="C78">
            <v>366</v>
          </cell>
          <cell r="D78" t="str">
            <v>DZG</v>
          </cell>
          <cell r="E78">
            <v>43551</v>
          </cell>
          <cell r="F78">
            <v>1</v>
          </cell>
        </row>
        <row r="79">
          <cell r="C79">
            <v>508</v>
          </cell>
          <cell r="D79" t="str">
            <v>DSS</v>
          </cell>
          <cell r="E79">
            <v>43530</v>
          </cell>
          <cell r="F79">
            <v>1</v>
          </cell>
        </row>
        <row r="80">
          <cell r="C80">
            <v>71</v>
          </cell>
          <cell r="D80" t="str">
            <v>NEH</v>
          </cell>
          <cell r="E80">
            <v>43560</v>
          </cell>
          <cell r="F80">
            <v>1</v>
          </cell>
        </row>
        <row r="81">
          <cell r="C81">
            <v>254</v>
          </cell>
          <cell r="D81" t="str">
            <v>DAH</v>
          </cell>
          <cell r="E81">
            <v>0</v>
          </cell>
        </row>
        <row r="82">
          <cell r="C82">
            <v>523</v>
          </cell>
          <cell r="D82" t="str">
            <v>DAZ</v>
          </cell>
          <cell r="E82">
            <v>43577</v>
          </cell>
          <cell r="F82">
            <v>1</v>
          </cell>
        </row>
        <row r="83">
          <cell r="C83">
            <v>132</v>
          </cell>
          <cell r="D83" t="str">
            <v>DRN</v>
          </cell>
          <cell r="E83">
            <v>0</v>
          </cell>
        </row>
        <row r="84">
          <cell r="C84">
            <v>320</v>
          </cell>
          <cell r="D84" t="str">
            <v>DIM</v>
          </cell>
          <cell r="E84">
            <v>0</v>
          </cell>
        </row>
        <row r="85">
          <cell r="C85">
            <v>311</v>
          </cell>
          <cell r="D85" t="str">
            <v>DES</v>
          </cell>
          <cell r="E85">
            <v>43514</v>
          </cell>
          <cell r="F85">
            <v>1</v>
          </cell>
        </row>
        <row r="86">
          <cell r="C86">
            <v>21</v>
          </cell>
          <cell r="D86" t="str">
            <v>DRU</v>
          </cell>
          <cell r="E86">
            <v>43553</v>
          </cell>
          <cell r="F86">
            <v>1</v>
          </cell>
        </row>
        <row r="87">
          <cell r="C87">
            <v>300</v>
          </cell>
          <cell r="D87" t="str">
            <v>DMA</v>
          </cell>
          <cell r="E87">
            <v>0</v>
          </cell>
        </row>
        <row r="88">
          <cell r="C88">
            <v>246</v>
          </cell>
          <cell r="D88" t="str">
            <v>SUN</v>
          </cell>
          <cell r="E88">
            <v>0</v>
          </cell>
        </row>
        <row r="89">
          <cell r="C89">
            <v>408</v>
          </cell>
          <cell r="D89" t="str">
            <v>HCH</v>
          </cell>
          <cell r="E89">
            <v>0</v>
          </cell>
        </row>
        <row r="90">
          <cell r="C90">
            <v>326</v>
          </cell>
          <cell r="D90" t="str">
            <v>JIV</v>
          </cell>
          <cell r="E90">
            <v>43556</v>
          </cell>
          <cell r="F90">
            <v>1</v>
          </cell>
        </row>
        <row r="91">
          <cell r="C91">
            <v>61</v>
          </cell>
          <cell r="D91" t="str">
            <v>JGV</v>
          </cell>
          <cell r="E91">
            <v>43546</v>
          </cell>
          <cell r="F91">
            <v>1</v>
          </cell>
        </row>
        <row r="92">
          <cell r="C92">
            <v>34</v>
          </cell>
          <cell r="D92" t="str">
            <v>SUL</v>
          </cell>
          <cell r="E92">
            <v>43553</v>
          </cell>
          <cell r="F92">
            <v>1</v>
          </cell>
        </row>
        <row r="93">
          <cell r="C93">
            <v>521</v>
          </cell>
          <cell r="D93" t="str">
            <v>JTB</v>
          </cell>
          <cell r="E93">
            <v>43553</v>
          </cell>
          <cell r="F93">
            <v>1</v>
          </cell>
        </row>
        <row r="94">
          <cell r="C94">
            <v>204</v>
          </cell>
          <cell r="D94" t="str">
            <v>BLG</v>
          </cell>
          <cell r="E94">
            <v>43551</v>
          </cell>
          <cell r="F94">
            <v>1</v>
          </cell>
        </row>
        <row r="95">
          <cell r="C95">
            <v>520</v>
          </cell>
          <cell r="D95" t="str">
            <v>ZSB</v>
          </cell>
          <cell r="E95">
            <v>0</v>
          </cell>
        </row>
        <row r="96">
          <cell r="C96">
            <v>329</v>
          </cell>
          <cell r="D96" t="str">
            <v>INT</v>
          </cell>
          <cell r="E96">
            <v>0</v>
          </cell>
        </row>
        <row r="97">
          <cell r="C97">
            <v>459</v>
          </cell>
          <cell r="D97" t="str">
            <v>IBA</v>
          </cell>
          <cell r="E97">
            <v>0</v>
          </cell>
        </row>
        <row r="98">
          <cell r="C98">
            <v>545</v>
          </cell>
          <cell r="D98" t="str">
            <v>LEND</v>
          </cell>
          <cell r="E98">
            <v>43476</v>
          </cell>
          <cell r="F98">
            <v>1</v>
          </cell>
        </row>
        <row r="99">
          <cell r="C99">
            <v>136</v>
          </cell>
          <cell r="D99" t="str">
            <v>BAZ</v>
          </cell>
          <cell r="E99">
            <v>0</v>
          </cell>
        </row>
        <row r="100">
          <cell r="C100">
            <v>80</v>
          </cell>
          <cell r="D100" t="str">
            <v>MNG</v>
          </cell>
          <cell r="E100" t="str">
            <v>3/292019</v>
          </cell>
          <cell r="F100">
            <v>1</v>
          </cell>
        </row>
        <row r="101">
          <cell r="C101">
            <v>547</v>
          </cell>
          <cell r="D101" t="str">
            <v>MNDL</v>
          </cell>
          <cell r="E101">
            <v>43551</v>
          </cell>
          <cell r="F101">
            <v>1</v>
          </cell>
        </row>
        <row r="102">
          <cell r="C102">
            <v>208</v>
          </cell>
          <cell r="D102" t="str">
            <v>MMX</v>
          </cell>
          <cell r="E102">
            <v>43553</v>
          </cell>
          <cell r="F102">
            <v>1</v>
          </cell>
        </row>
        <row r="103">
          <cell r="C103">
            <v>379</v>
          </cell>
          <cell r="D103" t="str">
            <v>MIE</v>
          </cell>
          <cell r="E103">
            <v>43517</v>
          </cell>
          <cell r="F103">
            <v>1</v>
          </cell>
        </row>
        <row r="104">
          <cell r="C104">
            <v>542</v>
          </cell>
          <cell r="D104" t="str">
            <v>MIK</v>
          </cell>
          <cell r="E104">
            <v>43556</v>
          </cell>
          <cell r="F104">
            <v>1</v>
          </cell>
        </row>
        <row r="105">
          <cell r="C105">
            <v>540</v>
          </cell>
          <cell r="D105" t="str">
            <v>MRX</v>
          </cell>
          <cell r="E105">
            <v>0</v>
          </cell>
        </row>
        <row r="106">
          <cell r="C106">
            <v>332</v>
          </cell>
          <cell r="D106" t="str">
            <v>MOG</v>
          </cell>
          <cell r="E106">
            <v>43557</v>
          </cell>
          <cell r="F106">
            <v>1</v>
          </cell>
        </row>
        <row r="107">
          <cell r="C107">
            <v>68</v>
          </cell>
          <cell r="D107" t="str">
            <v>ERS</v>
          </cell>
          <cell r="E107">
            <v>0</v>
          </cell>
        </row>
        <row r="108">
          <cell r="C108">
            <v>290</v>
          </cell>
          <cell r="D108" t="str">
            <v>MDZ</v>
          </cell>
          <cell r="E108">
            <v>0</v>
          </cell>
        </row>
        <row r="109">
          <cell r="C109">
            <v>40</v>
          </cell>
          <cell r="D109" t="str">
            <v>KEK</v>
          </cell>
          <cell r="E109">
            <v>0</v>
          </cell>
        </row>
        <row r="110">
          <cell r="C110">
            <v>9</v>
          </cell>
          <cell r="D110" t="str">
            <v>MNH</v>
          </cell>
          <cell r="E110">
            <v>0</v>
          </cell>
        </row>
        <row r="111">
          <cell r="C111">
            <v>2</v>
          </cell>
          <cell r="D111" t="str">
            <v>UYN</v>
          </cell>
          <cell r="E111">
            <v>43551</v>
          </cell>
        </row>
        <row r="112">
          <cell r="C112">
            <v>236</v>
          </cell>
          <cell r="D112" t="str">
            <v>MVO</v>
          </cell>
          <cell r="E112">
            <v>0</v>
          </cell>
        </row>
        <row r="113">
          <cell r="C113">
            <v>25</v>
          </cell>
          <cell r="D113" t="str">
            <v>MIB</v>
          </cell>
          <cell r="E113">
            <v>0</v>
          </cell>
        </row>
        <row r="114">
          <cell r="C114">
            <v>38</v>
          </cell>
          <cell r="D114" t="str">
            <v>MBG</v>
          </cell>
          <cell r="E114">
            <v>0</v>
          </cell>
        </row>
        <row r="115">
          <cell r="C115">
            <v>471</v>
          </cell>
          <cell r="D115" t="str">
            <v>MNB</v>
          </cell>
          <cell r="E115">
            <v>43521</v>
          </cell>
          <cell r="F115">
            <v>1</v>
          </cell>
        </row>
        <row r="116">
          <cell r="C116">
            <v>23</v>
          </cell>
          <cell r="D116" t="str">
            <v>MNS</v>
          </cell>
          <cell r="E116">
            <v>43591</v>
          </cell>
        </row>
        <row r="117">
          <cell r="C117">
            <v>120</v>
          </cell>
          <cell r="D117" t="str">
            <v>HAM</v>
          </cell>
          <cell r="E117">
            <v>43591</v>
          </cell>
        </row>
        <row r="118">
          <cell r="C118">
            <v>517</v>
          </cell>
          <cell r="D118" t="str">
            <v>MSH</v>
          </cell>
          <cell r="E118">
            <v>43592</v>
          </cell>
          <cell r="F118">
            <v>1</v>
          </cell>
        </row>
        <row r="119">
          <cell r="C119">
            <v>503</v>
          </cell>
          <cell r="D119" t="str">
            <v>MSC</v>
          </cell>
          <cell r="E119">
            <v>0</v>
          </cell>
        </row>
        <row r="120">
          <cell r="C120">
            <v>544</v>
          </cell>
          <cell r="D120" t="str">
            <v>MBW</v>
          </cell>
          <cell r="E120">
            <v>43559</v>
          </cell>
          <cell r="F120">
            <v>1</v>
          </cell>
        </row>
        <row r="121">
          <cell r="C121">
            <v>51</v>
          </cell>
          <cell r="D121" t="str">
            <v>MUDX</v>
          </cell>
          <cell r="E121">
            <v>0</v>
          </cell>
        </row>
        <row r="122">
          <cell r="C122">
            <v>531</v>
          </cell>
          <cell r="D122" t="str">
            <v>NKT</v>
          </cell>
          <cell r="E122">
            <v>0</v>
          </cell>
        </row>
        <row r="123">
          <cell r="C123">
            <v>55</v>
          </cell>
          <cell r="D123" t="str">
            <v>NUR</v>
          </cell>
          <cell r="E123">
            <v>0</v>
          </cell>
        </row>
        <row r="124">
          <cell r="C124">
            <v>201</v>
          </cell>
          <cell r="D124" t="str">
            <v>JLT</v>
          </cell>
          <cell r="E124">
            <v>0</v>
          </cell>
        </row>
        <row r="125">
          <cell r="C125">
            <v>289</v>
          </cell>
          <cell r="D125" t="str">
            <v>NIE</v>
          </cell>
          <cell r="E125">
            <v>0</v>
          </cell>
        </row>
        <row r="126">
          <cell r="C126">
            <v>196</v>
          </cell>
          <cell r="D126" t="str">
            <v>TGS</v>
          </cell>
          <cell r="E126">
            <v>0</v>
          </cell>
        </row>
        <row r="127">
          <cell r="C127">
            <v>67</v>
          </cell>
          <cell r="D127" t="str">
            <v>NXE</v>
          </cell>
          <cell r="E127">
            <v>0</v>
          </cell>
        </row>
        <row r="128">
          <cell r="C128">
            <v>527</v>
          </cell>
          <cell r="D128" t="str">
            <v>OLL</v>
          </cell>
          <cell r="E128">
            <v>43544</v>
          </cell>
          <cell r="F128">
            <v>1</v>
          </cell>
        </row>
        <row r="129">
          <cell r="C129">
            <v>331</v>
          </cell>
          <cell r="D129" t="str">
            <v>ORD</v>
          </cell>
          <cell r="E129">
            <v>0</v>
          </cell>
        </row>
        <row r="130">
          <cell r="C130">
            <v>409</v>
          </cell>
          <cell r="D130" t="str">
            <v>HJL</v>
          </cell>
          <cell r="E130">
            <v>0</v>
          </cell>
        </row>
        <row r="131">
          <cell r="C131">
            <v>98</v>
          </cell>
          <cell r="D131" t="str">
            <v>ULZ</v>
          </cell>
          <cell r="E131">
            <v>43543</v>
          </cell>
          <cell r="F131">
            <v>1</v>
          </cell>
        </row>
        <row r="132">
          <cell r="C132">
            <v>389</v>
          </cell>
          <cell r="D132" t="str">
            <v>ONH</v>
          </cell>
          <cell r="E132">
            <v>0</v>
          </cell>
        </row>
        <row r="133">
          <cell r="C133">
            <v>248</v>
          </cell>
          <cell r="D133" t="str">
            <v>OEE</v>
          </cell>
          <cell r="E133">
            <v>0</v>
          </cell>
        </row>
        <row r="134">
          <cell r="C134">
            <v>530</v>
          </cell>
          <cell r="D134" t="str">
            <v>RMC</v>
          </cell>
          <cell r="E134">
            <v>43546</v>
          </cell>
          <cell r="F134">
            <v>1</v>
          </cell>
        </row>
        <row r="135">
          <cell r="C135">
            <v>317</v>
          </cell>
          <cell r="D135" t="str">
            <v>SIL</v>
          </cell>
          <cell r="E135">
            <v>43542</v>
          </cell>
          <cell r="F135">
            <v>1</v>
          </cell>
        </row>
        <row r="136">
          <cell r="C136">
            <v>97</v>
          </cell>
          <cell r="D136" t="str">
            <v>SOR</v>
          </cell>
          <cell r="E136">
            <v>43591</v>
          </cell>
          <cell r="F136">
            <v>1</v>
          </cell>
        </row>
        <row r="137">
          <cell r="C137">
            <v>54</v>
          </cell>
          <cell r="D137" t="str">
            <v>SSG</v>
          </cell>
          <cell r="E137">
            <v>0</v>
          </cell>
        </row>
        <row r="138">
          <cell r="C138">
            <v>420</v>
          </cell>
          <cell r="D138" t="str">
            <v>ALI</v>
          </cell>
          <cell r="E138">
            <v>43595</v>
          </cell>
          <cell r="F138">
            <v>1</v>
          </cell>
        </row>
        <row r="139">
          <cell r="C139">
            <v>269</v>
          </cell>
          <cell r="D139" t="str">
            <v>BBD</v>
          </cell>
          <cell r="E139">
            <v>0</v>
          </cell>
        </row>
        <row r="140">
          <cell r="C140">
            <v>385</v>
          </cell>
          <cell r="D140" t="str">
            <v>SOH</v>
          </cell>
          <cell r="E140">
            <v>0</v>
          </cell>
        </row>
        <row r="141">
          <cell r="C141">
            <v>135</v>
          </cell>
          <cell r="D141" t="str">
            <v>SUU</v>
          </cell>
          <cell r="E141">
            <v>43587</v>
          </cell>
          <cell r="F141">
            <v>1</v>
          </cell>
        </row>
        <row r="142">
          <cell r="C142">
            <v>110</v>
          </cell>
          <cell r="D142" t="str">
            <v>ARH</v>
          </cell>
          <cell r="E142">
            <v>43545</v>
          </cell>
          <cell r="F142">
            <v>1</v>
          </cell>
        </row>
        <row r="143">
          <cell r="C143">
            <v>118</v>
          </cell>
          <cell r="D143" t="str">
            <v>DLH</v>
          </cell>
          <cell r="E143">
            <v>43563</v>
          </cell>
          <cell r="F143">
            <v>1</v>
          </cell>
        </row>
        <row r="144">
          <cell r="C144">
            <v>414</v>
          </cell>
          <cell r="D144" t="str">
            <v>SES</v>
          </cell>
          <cell r="E144">
            <v>0</v>
          </cell>
        </row>
        <row r="145">
          <cell r="C145">
            <v>214</v>
          </cell>
          <cell r="D145" t="str">
            <v>TAV</v>
          </cell>
          <cell r="E145">
            <v>43601</v>
          </cell>
          <cell r="F145">
            <v>1</v>
          </cell>
        </row>
        <row r="146">
          <cell r="C146">
            <v>41</v>
          </cell>
          <cell r="D146" t="str">
            <v>TVL</v>
          </cell>
          <cell r="E146">
            <v>0</v>
          </cell>
        </row>
        <row r="147">
          <cell r="C147">
            <v>464</v>
          </cell>
          <cell r="D147" t="str">
            <v>TAL</v>
          </cell>
          <cell r="E147">
            <v>0</v>
          </cell>
        </row>
        <row r="148">
          <cell r="C148">
            <v>22</v>
          </cell>
          <cell r="D148" t="str">
            <v>TCK</v>
          </cell>
          <cell r="E148">
            <v>43553</v>
          </cell>
          <cell r="F148">
            <v>1</v>
          </cell>
        </row>
        <row r="149">
          <cell r="C149">
            <v>44</v>
          </cell>
          <cell r="D149" t="str">
            <v>TAH</v>
          </cell>
          <cell r="E149">
            <v>43538</v>
          </cell>
          <cell r="F149">
            <v>1</v>
          </cell>
        </row>
        <row r="150">
          <cell r="C150">
            <v>441</v>
          </cell>
          <cell r="D150" t="str">
            <v>TEX</v>
          </cell>
          <cell r="E150">
            <v>43556</v>
          </cell>
          <cell r="F150">
            <v>1</v>
          </cell>
        </row>
        <row r="151">
          <cell r="C151">
            <v>142</v>
          </cell>
          <cell r="D151" t="str">
            <v>TMZ</v>
          </cell>
          <cell r="E151">
            <v>0</v>
          </cell>
        </row>
        <row r="152">
          <cell r="C152">
            <v>322</v>
          </cell>
          <cell r="D152" t="str">
            <v>TLP</v>
          </cell>
          <cell r="E152">
            <v>0</v>
          </cell>
        </row>
        <row r="153">
          <cell r="C153">
            <v>549</v>
          </cell>
          <cell r="D153" t="str">
            <v>TUM</v>
          </cell>
          <cell r="E153">
            <v>0</v>
          </cell>
        </row>
        <row r="154">
          <cell r="C154">
            <v>386</v>
          </cell>
          <cell r="D154" t="str">
            <v>TUS</v>
          </cell>
          <cell r="E154">
            <v>43549</v>
          </cell>
          <cell r="F154">
            <v>1</v>
          </cell>
        </row>
        <row r="155">
          <cell r="C155">
            <v>188</v>
          </cell>
          <cell r="D155" t="str">
            <v>ACL</v>
          </cell>
          <cell r="E155">
            <v>43560</v>
          </cell>
          <cell r="F155">
            <v>1</v>
          </cell>
        </row>
        <row r="156">
          <cell r="C156">
            <v>217</v>
          </cell>
          <cell r="D156" t="str">
            <v>TEE</v>
          </cell>
          <cell r="E156">
            <v>0</v>
          </cell>
        </row>
        <row r="157">
          <cell r="C157">
            <v>7</v>
          </cell>
          <cell r="D157" t="str">
            <v>UBH</v>
          </cell>
          <cell r="E157">
            <v>43595</v>
          </cell>
        </row>
        <row r="158">
          <cell r="C158">
            <v>195</v>
          </cell>
          <cell r="D158" t="str">
            <v>BUK</v>
          </cell>
          <cell r="E158">
            <v>43581</v>
          </cell>
          <cell r="F158">
            <v>1</v>
          </cell>
        </row>
        <row r="159">
          <cell r="C159">
            <v>94</v>
          </cell>
          <cell r="D159" t="str">
            <v>HUN</v>
          </cell>
          <cell r="E159">
            <v>43581</v>
          </cell>
          <cell r="F159">
            <v>1</v>
          </cell>
        </row>
        <row r="160">
          <cell r="C160">
            <v>448</v>
          </cell>
          <cell r="D160" t="str">
            <v>CHR</v>
          </cell>
          <cell r="E160">
            <v>0</v>
          </cell>
        </row>
        <row r="161">
          <cell r="C161">
            <v>484</v>
          </cell>
          <cell r="D161" t="str">
            <v>UID</v>
          </cell>
          <cell r="E161">
            <v>43591</v>
          </cell>
        </row>
        <row r="162">
          <cell r="C162">
            <v>325</v>
          </cell>
          <cell r="D162" t="str">
            <v>UNS</v>
          </cell>
          <cell r="E162">
            <v>0</v>
          </cell>
        </row>
        <row r="163">
          <cell r="C163">
            <v>524</v>
          </cell>
          <cell r="D163" t="str">
            <v>MDR</v>
          </cell>
          <cell r="E163">
            <v>43561</v>
          </cell>
        </row>
        <row r="164">
          <cell r="C164">
            <v>525</v>
          </cell>
          <cell r="D164" t="str">
            <v>HBO</v>
          </cell>
          <cell r="E164">
            <v>43570</v>
          </cell>
          <cell r="F164">
            <v>1</v>
          </cell>
        </row>
        <row r="165">
          <cell r="C165">
            <v>455</v>
          </cell>
          <cell r="D165" t="str">
            <v>TVT</v>
          </cell>
          <cell r="E165">
            <v>0</v>
          </cell>
        </row>
        <row r="166">
          <cell r="C166">
            <v>179</v>
          </cell>
          <cell r="D166" t="str">
            <v>HHN</v>
          </cell>
          <cell r="E166">
            <v>43556</v>
          </cell>
          <cell r="F166">
            <v>1</v>
          </cell>
        </row>
        <row r="167">
          <cell r="C167">
            <v>175</v>
          </cell>
          <cell r="D167" t="str">
            <v>AMT</v>
          </cell>
          <cell r="E167">
            <v>0</v>
          </cell>
        </row>
        <row r="168">
          <cell r="C168">
            <v>378</v>
          </cell>
          <cell r="D168" t="str">
            <v>HSR</v>
          </cell>
          <cell r="E168">
            <v>0</v>
          </cell>
        </row>
        <row r="169">
          <cell r="C169">
            <v>490</v>
          </cell>
          <cell r="D169" t="str">
            <v>SDT</v>
          </cell>
          <cell r="E169">
            <v>0</v>
          </cell>
        </row>
        <row r="170">
          <cell r="C170">
            <v>143</v>
          </cell>
          <cell r="D170" t="str">
            <v>AHH</v>
          </cell>
          <cell r="E170">
            <v>0</v>
          </cell>
        </row>
        <row r="171">
          <cell r="C171">
            <v>162</v>
          </cell>
          <cell r="D171" t="str">
            <v>CHE</v>
          </cell>
          <cell r="E171">
            <v>43557</v>
          </cell>
          <cell r="F171">
            <v>1</v>
          </cell>
        </row>
        <row r="172">
          <cell r="C172">
            <v>402</v>
          </cell>
          <cell r="D172" t="str">
            <v>ADU</v>
          </cell>
          <cell r="E172">
            <v>43544</v>
          </cell>
          <cell r="F172">
            <v>1</v>
          </cell>
        </row>
        <row r="173">
          <cell r="C173">
            <v>108</v>
          </cell>
          <cell r="D173" t="str">
            <v>HUV</v>
          </cell>
          <cell r="E173">
            <v>43543</v>
          </cell>
          <cell r="F173">
            <v>1</v>
          </cell>
        </row>
        <row r="174">
          <cell r="C174">
            <v>78</v>
          </cell>
          <cell r="D174" t="str">
            <v>HVL</v>
          </cell>
          <cell r="E174">
            <v>43543</v>
          </cell>
          <cell r="F174">
            <v>1</v>
          </cell>
        </row>
        <row r="175">
          <cell r="C175">
            <v>373</v>
          </cell>
          <cell r="D175" t="str">
            <v>HUZ</v>
          </cell>
          <cell r="E175">
            <v>43510</v>
          </cell>
          <cell r="F175">
            <v>1</v>
          </cell>
        </row>
        <row r="176">
          <cell r="C176">
            <v>431</v>
          </cell>
          <cell r="D176" t="str">
            <v>HHS</v>
          </cell>
          <cell r="E176">
            <v>43544</v>
          </cell>
          <cell r="F176">
            <v>1</v>
          </cell>
        </row>
        <row r="177">
          <cell r="C177">
            <v>341</v>
          </cell>
          <cell r="D177" t="str">
            <v>HUT</v>
          </cell>
          <cell r="E177">
            <v>0</v>
          </cell>
        </row>
        <row r="178">
          <cell r="C178">
            <v>454</v>
          </cell>
          <cell r="D178" t="str">
            <v>HBT</v>
          </cell>
          <cell r="E178">
            <v>43559</v>
          </cell>
          <cell r="F178">
            <v>1</v>
          </cell>
        </row>
        <row r="179">
          <cell r="C179">
            <v>56</v>
          </cell>
          <cell r="D179" t="str">
            <v>HSG</v>
          </cell>
          <cell r="E179">
            <v>0</v>
          </cell>
        </row>
        <row r="180">
          <cell r="C180">
            <v>518</v>
          </cell>
          <cell r="D180" t="str">
            <v>HTS</v>
          </cell>
          <cell r="E180">
            <v>43556</v>
          </cell>
          <cell r="F180">
            <v>1</v>
          </cell>
        </row>
        <row r="181">
          <cell r="C181">
            <v>532</v>
          </cell>
          <cell r="D181" t="str">
            <v>HGN</v>
          </cell>
          <cell r="E181">
            <v>43553</v>
          </cell>
          <cell r="F181">
            <v>1</v>
          </cell>
        </row>
        <row r="182">
          <cell r="C182">
            <v>330</v>
          </cell>
          <cell r="D182" t="str">
            <v>DAO</v>
          </cell>
          <cell r="E182">
            <v>0</v>
          </cell>
        </row>
        <row r="183">
          <cell r="C183">
            <v>393</v>
          </cell>
          <cell r="D183" t="str">
            <v>HAH</v>
          </cell>
          <cell r="E183">
            <v>0</v>
          </cell>
        </row>
        <row r="184">
          <cell r="C184">
            <v>65</v>
          </cell>
          <cell r="D184" t="str">
            <v>HBZ</v>
          </cell>
          <cell r="E184">
            <v>0</v>
          </cell>
        </row>
        <row r="185">
          <cell r="C185">
            <v>8</v>
          </cell>
          <cell r="D185" t="str">
            <v>HRD</v>
          </cell>
          <cell r="E185">
            <v>43559</v>
          </cell>
          <cell r="F185">
            <v>1</v>
          </cell>
        </row>
        <row r="186">
          <cell r="C186">
            <v>133</v>
          </cell>
          <cell r="D186" t="str">
            <v>HRL</v>
          </cell>
          <cell r="E186">
            <v>43577</v>
          </cell>
          <cell r="F186">
            <v>1</v>
          </cell>
        </row>
        <row r="187">
          <cell r="C187">
            <v>407</v>
          </cell>
          <cell r="D187" t="str">
            <v>TSA</v>
          </cell>
          <cell r="E187">
            <v>0</v>
          </cell>
        </row>
        <row r="188">
          <cell r="C188">
            <v>309</v>
          </cell>
          <cell r="D188" t="str">
            <v>SHG</v>
          </cell>
          <cell r="E188">
            <v>0</v>
          </cell>
        </row>
        <row r="189">
          <cell r="C189">
            <v>158</v>
          </cell>
          <cell r="D189" t="str">
            <v>SIM</v>
          </cell>
          <cell r="E189">
            <v>0</v>
          </cell>
        </row>
        <row r="190">
          <cell r="C190">
            <v>359</v>
          </cell>
          <cell r="D190" t="str">
            <v>NRS</v>
          </cell>
          <cell r="E190">
            <v>43530</v>
          </cell>
          <cell r="F190">
            <v>1</v>
          </cell>
        </row>
        <row r="191">
          <cell r="C191">
            <v>154</v>
          </cell>
          <cell r="D191" t="str">
            <v>TAS</v>
          </cell>
          <cell r="E191">
            <v>0</v>
          </cell>
        </row>
        <row r="192">
          <cell r="C192">
            <v>113</v>
          </cell>
          <cell r="D192" t="str">
            <v>IND</v>
          </cell>
          <cell r="E192">
            <v>0</v>
          </cell>
        </row>
        <row r="193">
          <cell r="C193">
            <v>425</v>
          </cell>
          <cell r="D193" t="str">
            <v>ECV</v>
          </cell>
          <cell r="E193">
            <v>0</v>
          </cell>
        </row>
        <row r="194">
          <cell r="C194">
            <v>440</v>
          </cell>
          <cell r="D194" t="str">
            <v>ESG</v>
          </cell>
          <cell r="E194">
            <v>0</v>
          </cell>
        </row>
        <row r="195">
          <cell r="C195">
            <v>537</v>
          </cell>
          <cell r="D195" t="str">
            <v>ETR</v>
          </cell>
          <cell r="E195">
            <v>43544</v>
          </cell>
          <cell r="F195">
            <v>1</v>
          </cell>
        </row>
        <row r="196">
          <cell r="C196">
            <v>466</v>
          </cell>
          <cell r="D196" t="str">
            <v>BOE</v>
          </cell>
          <cell r="E196">
            <v>0</v>
          </cell>
        </row>
        <row r="197">
          <cell r="C197">
            <v>469</v>
          </cell>
          <cell r="D197" t="str">
            <v>EAZ</v>
          </cell>
          <cell r="E197">
            <v>0</v>
          </cell>
        </row>
        <row r="198">
          <cell r="C198">
            <v>377</v>
          </cell>
          <cell r="D198" t="str">
            <v>SVR</v>
          </cell>
          <cell r="E198">
            <v>0</v>
          </cell>
        </row>
        <row r="199">
          <cell r="C199">
            <v>546</v>
          </cell>
          <cell r="D199" t="str">
            <v>ERDN</v>
          </cell>
          <cell r="E199">
            <v>43557</v>
          </cell>
          <cell r="F199">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urgiin heregjilt 2019"/>
      <sheetName val="Uurgiin heregjilt 2018 (2)"/>
    </sheetNames>
    <sheetDataSet>
      <sheetData sheetId="0">
        <row r="6">
          <cell r="C6">
            <v>541</v>
          </cell>
          <cell r="D6">
            <v>1</v>
          </cell>
          <cell r="E6">
            <v>1</v>
          </cell>
          <cell r="F6">
            <v>1</v>
          </cell>
          <cell r="G6">
            <v>1</v>
          </cell>
          <cell r="H6">
            <v>1</v>
          </cell>
          <cell r="I6">
            <v>1</v>
          </cell>
        </row>
        <row r="7">
          <cell r="C7">
            <v>461</v>
          </cell>
          <cell r="D7">
            <v>1</v>
          </cell>
          <cell r="E7">
            <v>1</v>
          </cell>
          <cell r="F7">
            <v>1</v>
          </cell>
          <cell r="G7">
            <v>1</v>
          </cell>
          <cell r="H7">
            <v>1</v>
          </cell>
          <cell r="I7">
            <v>1</v>
          </cell>
        </row>
        <row r="8">
          <cell r="C8">
            <v>522</v>
          </cell>
          <cell r="D8">
            <v>1</v>
          </cell>
          <cell r="E8">
            <v>1</v>
          </cell>
          <cell r="F8">
            <v>1</v>
          </cell>
          <cell r="G8">
            <v>1</v>
          </cell>
          <cell r="H8">
            <v>1</v>
          </cell>
          <cell r="I8">
            <v>1</v>
          </cell>
        </row>
        <row r="9">
          <cell r="C9">
            <v>528</v>
          </cell>
          <cell r="D9">
            <v>1</v>
          </cell>
          <cell r="E9">
            <v>1</v>
          </cell>
          <cell r="F9">
            <v>1</v>
          </cell>
          <cell r="G9">
            <v>1</v>
          </cell>
          <cell r="H9">
            <v>1</v>
          </cell>
          <cell r="I9">
            <v>1</v>
          </cell>
        </row>
        <row r="10">
          <cell r="C10">
            <v>354</v>
          </cell>
          <cell r="D10">
            <v>1</v>
          </cell>
          <cell r="E10">
            <v>1</v>
          </cell>
          <cell r="F10">
            <v>1</v>
          </cell>
          <cell r="G10">
            <v>1</v>
          </cell>
          <cell r="H10">
            <v>1</v>
          </cell>
          <cell r="I10">
            <v>1</v>
          </cell>
        </row>
        <row r="11">
          <cell r="C11">
            <v>34</v>
          </cell>
          <cell r="D11">
            <v>1</v>
          </cell>
          <cell r="E11">
            <v>1</v>
          </cell>
          <cell r="F11">
            <v>1</v>
          </cell>
          <cell r="G11">
            <v>1</v>
          </cell>
          <cell r="H11">
            <v>1</v>
          </cell>
          <cell r="I11">
            <v>1</v>
          </cell>
        </row>
        <row r="12">
          <cell r="C12">
            <v>521</v>
          </cell>
          <cell r="D12">
            <v>1</v>
          </cell>
          <cell r="E12">
            <v>1</v>
          </cell>
          <cell r="F12">
            <v>1</v>
          </cell>
          <cell r="G12">
            <v>1</v>
          </cell>
          <cell r="H12">
            <v>1</v>
          </cell>
          <cell r="I12">
            <v>1</v>
          </cell>
        </row>
        <row r="13">
          <cell r="C13">
            <v>545</v>
          </cell>
          <cell r="D13">
            <v>1</v>
          </cell>
          <cell r="E13">
            <v>1</v>
          </cell>
          <cell r="F13">
            <v>1</v>
          </cell>
          <cell r="G13">
            <v>1</v>
          </cell>
          <cell r="H13">
            <v>1</v>
          </cell>
          <cell r="I13">
            <v>1</v>
          </cell>
        </row>
        <row r="14">
          <cell r="C14">
            <v>542</v>
          </cell>
          <cell r="D14">
            <v>1</v>
          </cell>
          <cell r="E14">
            <v>1</v>
          </cell>
          <cell r="F14">
            <v>1</v>
          </cell>
          <cell r="G14">
            <v>1</v>
          </cell>
          <cell r="H14">
            <v>1</v>
          </cell>
          <cell r="I14">
            <v>1</v>
          </cell>
        </row>
        <row r="15">
          <cell r="C15">
            <v>544</v>
          </cell>
          <cell r="D15">
            <v>1</v>
          </cell>
          <cell r="E15">
            <v>1</v>
          </cell>
          <cell r="F15">
            <v>1</v>
          </cell>
          <cell r="G15">
            <v>1</v>
          </cell>
          <cell r="H15">
            <v>1</v>
          </cell>
          <cell r="I15">
            <v>1</v>
          </cell>
        </row>
        <row r="16">
          <cell r="C16">
            <v>527</v>
          </cell>
          <cell r="D16">
            <v>1</v>
          </cell>
          <cell r="E16">
            <v>1</v>
          </cell>
          <cell r="F16">
            <v>1</v>
          </cell>
          <cell r="G16">
            <v>1</v>
          </cell>
          <cell r="H16">
            <v>1</v>
          </cell>
          <cell r="I16">
            <v>1</v>
          </cell>
        </row>
        <row r="17">
          <cell r="C17">
            <v>44</v>
          </cell>
          <cell r="D17">
            <v>1</v>
          </cell>
          <cell r="E17">
            <v>1</v>
          </cell>
          <cell r="F17">
            <v>1</v>
          </cell>
          <cell r="G17">
            <v>1</v>
          </cell>
          <cell r="H17">
            <v>1</v>
          </cell>
          <cell r="I17">
            <v>1</v>
          </cell>
        </row>
        <row r="18">
          <cell r="C18">
            <v>441</v>
          </cell>
          <cell r="D18">
            <v>1</v>
          </cell>
          <cell r="E18">
            <v>1</v>
          </cell>
          <cell r="F18">
            <v>1</v>
          </cell>
          <cell r="G18">
            <v>1</v>
          </cell>
          <cell r="H18">
            <v>1</v>
          </cell>
          <cell r="I18">
            <v>1</v>
          </cell>
        </row>
        <row r="19">
          <cell r="C19">
            <v>94</v>
          </cell>
          <cell r="D19">
            <v>1</v>
          </cell>
          <cell r="E19">
            <v>1</v>
          </cell>
          <cell r="F19">
            <v>1</v>
          </cell>
          <cell r="G19">
            <v>1</v>
          </cell>
          <cell r="H19">
            <v>1</v>
          </cell>
          <cell r="I19">
            <v>1</v>
          </cell>
        </row>
        <row r="20">
          <cell r="C20">
            <v>402</v>
          </cell>
          <cell r="D20">
            <v>1</v>
          </cell>
          <cell r="E20">
            <v>1</v>
          </cell>
          <cell r="F20">
            <v>1</v>
          </cell>
          <cell r="G20">
            <v>1</v>
          </cell>
          <cell r="H20">
            <v>1</v>
          </cell>
          <cell r="I20">
            <v>1</v>
          </cell>
        </row>
        <row r="21">
          <cell r="C21">
            <v>373</v>
          </cell>
          <cell r="D21">
            <v>1</v>
          </cell>
          <cell r="E21">
            <v>1</v>
          </cell>
          <cell r="F21">
            <v>1</v>
          </cell>
          <cell r="G21">
            <v>1</v>
          </cell>
          <cell r="H21">
            <v>1</v>
          </cell>
          <cell r="I21">
            <v>1</v>
          </cell>
        </row>
        <row r="22">
          <cell r="C22">
            <v>518</v>
          </cell>
          <cell r="D22">
            <v>1</v>
          </cell>
          <cell r="E22">
            <v>1</v>
          </cell>
          <cell r="F22">
            <v>1</v>
          </cell>
          <cell r="G22">
            <v>1</v>
          </cell>
          <cell r="H22">
            <v>1</v>
          </cell>
          <cell r="I22">
            <v>1</v>
          </cell>
        </row>
        <row r="23">
          <cell r="C23">
            <v>8</v>
          </cell>
          <cell r="D23">
            <v>1</v>
          </cell>
          <cell r="E23">
            <v>1</v>
          </cell>
          <cell r="F23">
            <v>1</v>
          </cell>
          <cell r="G23">
            <v>1</v>
          </cell>
          <cell r="H23">
            <v>1</v>
          </cell>
          <cell r="I23">
            <v>1</v>
          </cell>
        </row>
        <row r="24">
          <cell r="C24">
            <v>537</v>
          </cell>
          <cell r="D24">
            <v>1</v>
          </cell>
          <cell r="E24">
            <v>1</v>
          </cell>
          <cell r="F24">
            <v>1</v>
          </cell>
          <cell r="G24">
            <v>1</v>
          </cell>
          <cell r="H24">
            <v>1</v>
          </cell>
          <cell r="I24">
            <v>1</v>
          </cell>
        </row>
        <row r="25">
          <cell r="C25">
            <v>458</v>
          </cell>
          <cell r="D25">
            <v>1</v>
          </cell>
          <cell r="E25">
            <v>1</v>
          </cell>
          <cell r="F25">
            <v>1</v>
          </cell>
          <cell r="G25">
            <v>1</v>
          </cell>
          <cell r="H25">
            <v>1</v>
          </cell>
          <cell r="I25">
            <v>1</v>
          </cell>
        </row>
        <row r="26">
          <cell r="C26">
            <v>548</v>
          </cell>
          <cell r="D26">
            <v>1</v>
          </cell>
          <cell r="E26">
            <v>1</v>
          </cell>
          <cell r="F26">
            <v>1</v>
          </cell>
          <cell r="G26">
            <v>1</v>
          </cell>
          <cell r="H26">
            <v>1</v>
          </cell>
          <cell r="I26">
            <v>1</v>
          </cell>
        </row>
        <row r="27">
          <cell r="C27">
            <v>209</v>
          </cell>
          <cell r="D27">
            <v>1</v>
          </cell>
          <cell r="E27">
            <v>1</v>
          </cell>
          <cell r="F27">
            <v>1</v>
          </cell>
          <cell r="H27">
            <v>1</v>
          </cell>
          <cell r="I27">
            <v>1</v>
          </cell>
        </row>
        <row r="28">
          <cell r="C28">
            <v>90</v>
          </cell>
          <cell r="D28">
            <v>1</v>
          </cell>
          <cell r="E28">
            <v>1</v>
          </cell>
          <cell r="F28">
            <v>1</v>
          </cell>
          <cell r="H28">
            <v>1</v>
          </cell>
          <cell r="I28">
            <v>1</v>
          </cell>
        </row>
        <row r="29">
          <cell r="C29">
            <v>191</v>
          </cell>
          <cell r="D29">
            <v>1</v>
          </cell>
          <cell r="E29">
            <v>1</v>
          </cell>
          <cell r="F29">
            <v>1</v>
          </cell>
          <cell r="G29">
            <v>1</v>
          </cell>
          <cell r="H29">
            <v>1</v>
          </cell>
        </row>
        <row r="30">
          <cell r="C30">
            <v>17</v>
          </cell>
          <cell r="D30">
            <v>1</v>
          </cell>
          <cell r="E30">
            <v>1</v>
          </cell>
          <cell r="F30">
            <v>1</v>
          </cell>
          <cell r="H30">
            <v>1</v>
          </cell>
          <cell r="I30">
            <v>1</v>
          </cell>
        </row>
        <row r="31">
          <cell r="C31">
            <v>13</v>
          </cell>
          <cell r="D31">
            <v>1</v>
          </cell>
          <cell r="E31">
            <v>1</v>
          </cell>
          <cell r="F31">
            <v>1</v>
          </cell>
          <cell r="H31">
            <v>1</v>
          </cell>
          <cell r="I31">
            <v>1</v>
          </cell>
        </row>
        <row r="32">
          <cell r="C32">
            <v>508</v>
          </cell>
          <cell r="D32">
            <v>1</v>
          </cell>
          <cell r="F32">
            <v>1</v>
          </cell>
          <cell r="G32">
            <v>1</v>
          </cell>
          <cell r="H32">
            <v>1</v>
          </cell>
          <cell r="I32">
            <v>1</v>
          </cell>
        </row>
        <row r="33">
          <cell r="C33">
            <v>523</v>
          </cell>
          <cell r="D33">
            <v>1</v>
          </cell>
          <cell r="E33">
            <v>1</v>
          </cell>
          <cell r="F33">
            <v>1</v>
          </cell>
          <cell r="G33">
            <v>1</v>
          </cell>
          <cell r="H33">
            <v>1</v>
          </cell>
        </row>
        <row r="34">
          <cell r="C34">
            <v>326</v>
          </cell>
          <cell r="D34">
            <v>1</v>
          </cell>
          <cell r="E34">
            <v>1</v>
          </cell>
          <cell r="F34">
            <v>1</v>
          </cell>
          <cell r="G34">
            <v>1</v>
          </cell>
          <cell r="H34">
            <v>1</v>
          </cell>
        </row>
        <row r="35">
          <cell r="C35">
            <v>379</v>
          </cell>
          <cell r="D35">
            <v>1</v>
          </cell>
          <cell r="E35">
            <v>1</v>
          </cell>
          <cell r="F35">
            <v>1</v>
          </cell>
          <cell r="H35">
            <v>1</v>
          </cell>
          <cell r="I35">
            <v>1</v>
          </cell>
        </row>
        <row r="36">
          <cell r="C36">
            <v>332</v>
          </cell>
          <cell r="D36">
            <v>1</v>
          </cell>
          <cell r="E36">
            <v>1</v>
          </cell>
          <cell r="F36">
            <v>1</v>
          </cell>
          <cell r="G36">
            <v>1</v>
          </cell>
          <cell r="H36">
            <v>1</v>
          </cell>
        </row>
        <row r="37">
          <cell r="C37">
            <v>2</v>
          </cell>
          <cell r="D37">
            <v>1</v>
          </cell>
          <cell r="E37">
            <v>1</v>
          </cell>
          <cell r="F37">
            <v>1</v>
          </cell>
          <cell r="G37">
            <v>1</v>
          </cell>
          <cell r="H37">
            <v>1</v>
          </cell>
        </row>
        <row r="38">
          <cell r="C38">
            <v>471</v>
          </cell>
          <cell r="D38">
            <v>1</v>
          </cell>
          <cell r="E38">
            <v>1</v>
          </cell>
          <cell r="F38">
            <v>1</v>
          </cell>
          <cell r="G38">
            <v>1</v>
          </cell>
          <cell r="H38">
            <v>1</v>
          </cell>
        </row>
        <row r="39">
          <cell r="C39">
            <v>118</v>
          </cell>
          <cell r="D39">
            <v>1</v>
          </cell>
          <cell r="E39">
            <v>1</v>
          </cell>
          <cell r="F39">
            <v>1</v>
          </cell>
          <cell r="G39">
            <v>1</v>
          </cell>
          <cell r="H39">
            <v>1</v>
          </cell>
        </row>
        <row r="40">
          <cell r="C40">
            <v>22</v>
          </cell>
          <cell r="D40">
            <v>1</v>
          </cell>
          <cell r="E40">
            <v>1</v>
          </cell>
          <cell r="F40">
            <v>1</v>
          </cell>
          <cell r="H40">
            <v>1</v>
          </cell>
          <cell r="I40">
            <v>1</v>
          </cell>
        </row>
        <row r="41">
          <cell r="C41">
            <v>195</v>
          </cell>
          <cell r="D41">
            <v>1</v>
          </cell>
          <cell r="E41">
            <v>1</v>
          </cell>
          <cell r="F41">
            <v>1</v>
          </cell>
          <cell r="H41">
            <v>1</v>
          </cell>
          <cell r="I41">
            <v>1</v>
          </cell>
        </row>
        <row r="42">
          <cell r="C42">
            <v>484</v>
          </cell>
          <cell r="D42">
            <v>1</v>
          </cell>
          <cell r="E42">
            <v>1</v>
          </cell>
          <cell r="F42">
            <v>1</v>
          </cell>
          <cell r="G42">
            <v>1</v>
          </cell>
          <cell r="I42">
            <v>1</v>
          </cell>
        </row>
        <row r="43">
          <cell r="C43">
            <v>525</v>
          </cell>
          <cell r="D43">
            <v>1</v>
          </cell>
          <cell r="E43">
            <v>1</v>
          </cell>
          <cell r="F43">
            <v>1</v>
          </cell>
          <cell r="G43">
            <v>1</v>
          </cell>
          <cell r="H43">
            <v>1</v>
          </cell>
        </row>
        <row r="44">
          <cell r="C44">
            <v>179</v>
          </cell>
          <cell r="D44">
            <v>1</v>
          </cell>
          <cell r="E44">
            <v>1</v>
          </cell>
          <cell r="F44">
            <v>1</v>
          </cell>
          <cell r="G44">
            <v>1</v>
          </cell>
          <cell r="H44">
            <v>1</v>
          </cell>
        </row>
        <row r="45">
          <cell r="C45">
            <v>162</v>
          </cell>
          <cell r="D45">
            <v>1</v>
          </cell>
          <cell r="E45">
            <v>1</v>
          </cell>
          <cell r="F45">
            <v>1</v>
          </cell>
          <cell r="G45">
            <v>1</v>
          </cell>
          <cell r="H45">
            <v>1</v>
          </cell>
        </row>
        <row r="46">
          <cell r="C46">
            <v>431</v>
          </cell>
          <cell r="D46">
            <v>1</v>
          </cell>
          <cell r="E46">
            <v>1</v>
          </cell>
          <cell r="F46">
            <v>1</v>
          </cell>
          <cell r="G46">
            <v>1</v>
          </cell>
          <cell r="H46">
            <v>1</v>
          </cell>
        </row>
        <row r="47">
          <cell r="C47">
            <v>454</v>
          </cell>
          <cell r="D47">
            <v>1</v>
          </cell>
          <cell r="E47">
            <v>1</v>
          </cell>
          <cell r="F47">
            <v>1</v>
          </cell>
          <cell r="G47">
            <v>1</v>
          </cell>
          <cell r="H47">
            <v>1</v>
          </cell>
          <cell r="I47">
            <v>1</v>
          </cell>
        </row>
        <row r="48">
          <cell r="C48">
            <v>359</v>
          </cell>
          <cell r="D48">
            <v>1</v>
          </cell>
          <cell r="E48">
            <v>1</v>
          </cell>
          <cell r="F48">
            <v>1</v>
          </cell>
          <cell r="H48">
            <v>1</v>
          </cell>
          <cell r="I48">
            <v>1</v>
          </cell>
        </row>
        <row r="49">
          <cell r="C49">
            <v>550</v>
          </cell>
          <cell r="D49">
            <v>1</v>
          </cell>
          <cell r="E49">
            <v>1</v>
          </cell>
          <cell r="F49">
            <v>1</v>
          </cell>
          <cell r="G49">
            <v>1</v>
          </cell>
          <cell r="H49">
            <v>1</v>
          </cell>
          <cell r="I49">
            <v>1</v>
          </cell>
        </row>
        <row r="50">
          <cell r="C50">
            <v>543</v>
          </cell>
          <cell r="D50">
            <v>1</v>
          </cell>
          <cell r="E50">
            <v>1</v>
          </cell>
          <cell r="F50">
            <v>1</v>
          </cell>
          <cell r="G50">
            <v>1</v>
          </cell>
          <cell r="H50">
            <v>1</v>
          </cell>
          <cell r="I50">
            <v>1</v>
          </cell>
        </row>
        <row r="51">
          <cell r="C51">
            <v>366</v>
          </cell>
          <cell r="D51">
            <v>1</v>
          </cell>
          <cell r="E51">
            <v>1</v>
          </cell>
          <cell r="F51">
            <v>1</v>
          </cell>
          <cell r="G51">
            <v>1</v>
          </cell>
          <cell r="H51">
            <v>1</v>
          </cell>
        </row>
        <row r="52">
          <cell r="C52">
            <v>71</v>
          </cell>
          <cell r="D52">
            <v>1</v>
          </cell>
          <cell r="E52">
            <v>1</v>
          </cell>
          <cell r="F52">
            <v>1</v>
          </cell>
          <cell r="G52">
            <v>1</v>
          </cell>
          <cell r="H52">
            <v>1</v>
          </cell>
          <cell r="I52">
            <v>1</v>
          </cell>
        </row>
        <row r="53">
          <cell r="C53">
            <v>547</v>
          </cell>
          <cell r="D53">
            <v>1</v>
          </cell>
          <cell r="E53">
            <v>1</v>
          </cell>
          <cell r="F53">
            <v>1</v>
          </cell>
          <cell r="H53">
            <v>1</v>
          </cell>
          <cell r="I53">
            <v>1</v>
          </cell>
        </row>
        <row r="54">
          <cell r="C54">
            <v>445</v>
          </cell>
          <cell r="D54">
            <v>1</v>
          </cell>
          <cell r="E54">
            <v>1</v>
          </cell>
          <cell r="F54">
            <v>1</v>
          </cell>
          <cell r="H54">
            <v>1</v>
          </cell>
        </row>
        <row r="55">
          <cell r="C55">
            <v>231</v>
          </cell>
          <cell r="D55">
            <v>1</v>
          </cell>
          <cell r="F55">
            <v>1</v>
          </cell>
          <cell r="G55">
            <v>1</v>
          </cell>
          <cell r="H55">
            <v>1</v>
          </cell>
        </row>
        <row r="56">
          <cell r="C56">
            <v>200</v>
          </cell>
          <cell r="D56">
            <v>1</v>
          </cell>
          <cell r="E56">
            <v>1</v>
          </cell>
          <cell r="F56">
            <v>1</v>
          </cell>
          <cell r="G56">
            <v>1</v>
          </cell>
          <cell r="H56">
            <v>1</v>
          </cell>
        </row>
        <row r="57">
          <cell r="C57">
            <v>476</v>
          </cell>
          <cell r="D57">
            <v>1</v>
          </cell>
          <cell r="E57">
            <v>1</v>
          </cell>
          <cell r="F57">
            <v>1</v>
          </cell>
          <cell r="G57">
            <v>1</v>
          </cell>
          <cell r="I57">
            <v>1</v>
          </cell>
        </row>
        <row r="58">
          <cell r="C58">
            <v>438</v>
          </cell>
          <cell r="D58">
            <v>1</v>
          </cell>
          <cell r="E58">
            <v>1</v>
          </cell>
          <cell r="F58">
            <v>1</v>
          </cell>
          <cell r="G58">
            <v>1</v>
          </cell>
        </row>
        <row r="59">
          <cell r="C59">
            <v>492</v>
          </cell>
          <cell r="D59">
            <v>1</v>
          </cell>
          <cell r="E59">
            <v>1</v>
          </cell>
          <cell r="F59">
            <v>1</v>
          </cell>
          <cell r="G59">
            <v>1</v>
          </cell>
        </row>
        <row r="60">
          <cell r="C60">
            <v>234</v>
          </cell>
          <cell r="D60">
            <v>1</v>
          </cell>
          <cell r="E60">
            <v>1</v>
          </cell>
          <cell r="F60">
            <v>1</v>
          </cell>
          <cell r="G60">
            <v>1</v>
          </cell>
          <cell r="I60">
            <v>1</v>
          </cell>
        </row>
        <row r="61">
          <cell r="C61">
            <v>86</v>
          </cell>
          <cell r="D61">
            <v>1</v>
          </cell>
          <cell r="E61">
            <v>1</v>
          </cell>
          <cell r="F61">
            <v>1</v>
          </cell>
          <cell r="H61">
            <v>1</v>
          </cell>
        </row>
        <row r="62">
          <cell r="C62">
            <v>311</v>
          </cell>
          <cell r="D62">
            <v>1</v>
          </cell>
          <cell r="E62">
            <v>1</v>
          </cell>
          <cell r="F62">
            <v>1</v>
          </cell>
          <cell r="G62">
            <v>1</v>
          </cell>
          <cell r="H62">
            <v>1</v>
          </cell>
        </row>
        <row r="63">
          <cell r="C63">
            <v>246</v>
          </cell>
          <cell r="D63">
            <v>1</v>
          </cell>
          <cell r="E63">
            <v>1</v>
          </cell>
          <cell r="F63">
            <v>1</v>
          </cell>
          <cell r="I63">
            <v>1</v>
          </cell>
        </row>
        <row r="64">
          <cell r="C64">
            <v>61</v>
          </cell>
          <cell r="D64">
            <v>1</v>
          </cell>
          <cell r="E64">
            <v>1</v>
          </cell>
          <cell r="F64">
            <v>1</v>
          </cell>
          <cell r="G64">
            <v>1</v>
          </cell>
          <cell r="H64">
            <v>1</v>
          </cell>
        </row>
        <row r="65">
          <cell r="C65">
            <v>204</v>
          </cell>
          <cell r="D65">
            <v>1</v>
          </cell>
          <cell r="E65">
            <v>1</v>
          </cell>
          <cell r="F65">
            <v>1</v>
          </cell>
          <cell r="G65">
            <v>1</v>
          </cell>
          <cell r="H65">
            <v>1</v>
          </cell>
        </row>
        <row r="66">
          <cell r="C66">
            <v>80</v>
          </cell>
          <cell r="D66">
            <v>1</v>
          </cell>
          <cell r="E66">
            <v>1</v>
          </cell>
          <cell r="F66">
            <v>1</v>
          </cell>
          <cell r="H66">
            <v>1</v>
          </cell>
        </row>
        <row r="67">
          <cell r="C67">
            <v>208</v>
          </cell>
          <cell r="D67">
            <v>1</v>
          </cell>
          <cell r="F67">
            <v>1</v>
          </cell>
          <cell r="H67">
            <v>1</v>
          </cell>
          <cell r="I67">
            <v>1</v>
          </cell>
        </row>
        <row r="68">
          <cell r="C68">
            <v>68</v>
          </cell>
          <cell r="D68">
            <v>1</v>
          </cell>
          <cell r="E68">
            <v>1</v>
          </cell>
          <cell r="F68">
            <v>1</v>
          </cell>
          <cell r="G68">
            <v>1</v>
          </cell>
        </row>
        <row r="69">
          <cell r="C69">
            <v>517</v>
          </cell>
          <cell r="D69">
            <v>1</v>
          </cell>
          <cell r="E69">
            <v>1</v>
          </cell>
          <cell r="F69">
            <v>1</v>
          </cell>
          <cell r="G69">
            <v>1</v>
          </cell>
          <cell r="H69">
            <v>1</v>
          </cell>
        </row>
        <row r="70">
          <cell r="C70">
            <v>67</v>
          </cell>
          <cell r="D70">
            <v>1</v>
          </cell>
          <cell r="E70">
            <v>1</v>
          </cell>
          <cell r="F70">
            <v>1</v>
          </cell>
          <cell r="G70">
            <v>1</v>
          </cell>
          <cell r="I70">
            <v>1</v>
          </cell>
        </row>
        <row r="71">
          <cell r="C71">
            <v>409</v>
          </cell>
          <cell r="D71">
            <v>1</v>
          </cell>
          <cell r="E71">
            <v>1</v>
          </cell>
          <cell r="F71">
            <v>1</v>
          </cell>
          <cell r="I71">
            <v>1</v>
          </cell>
        </row>
        <row r="72">
          <cell r="C72">
            <v>97</v>
          </cell>
          <cell r="D72">
            <v>1</v>
          </cell>
          <cell r="E72">
            <v>1</v>
          </cell>
          <cell r="F72">
            <v>1</v>
          </cell>
          <cell r="H72">
            <v>1</v>
          </cell>
        </row>
        <row r="73">
          <cell r="C73">
            <v>110</v>
          </cell>
          <cell r="D73">
            <v>1</v>
          </cell>
          <cell r="E73">
            <v>1</v>
          </cell>
          <cell r="F73">
            <v>1</v>
          </cell>
          <cell r="H73">
            <v>1</v>
          </cell>
        </row>
        <row r="74">
          <cell r="C74">
            <v>549</v>
          </cell>
          <cell r="D74">
            <v>1</v>
          </cell>
          <cell r="E74">
            <v>1</v>
          </cell>
          <cell r="F74">
            <v>1</v>
          </cell>
          <cell r="G74">
            <v>1</v>
          </cell>
          <cell r="H74">
            <v>1</v>
          </cell>
        </row>
        <row r="75">
          <cell r="C75">
            <v>386</v>
          </cell>
          <cell r="D75">
            <v>1</v>
          </cell>
          <cell r="E75">
            <v>1</v>
          </cell>
          <cell r="F75">
            <v>1</v>
          </cell>
          <cell r="H75">
            <v>1</v>
          </cell>
        </row>
        <row r="76">
          <cell r="C76">
            <v>188</v>
          </cell>
          <cell r="D76">
            <v>1</v>
          </cell>
          <cell r="E76">
            <v>1</v>
          </cell>
          <cell r="F76">
            <v>1</v>
          </cell>
          <cell r="H76">
            <v>1</v>
          </cell>
        </row>
        <row r="77">
          <cell r="C77">
            <v>524</v>
          </cell>
          <cell r="D77">
            <v>1</v>
          </cell>
          <cell r="E77">
            <v>1</v>
          </cell>
          <cell r="F77">
            <v>1</v>
          </cell>
          <cell r="I77">
            <v>1</v>
          </cell>
        </row>
        <row r="78">
          <cell r="C78">
            <v>108</v>
          </cell>
          <cell r="D78">
            <v>1</v>
          </cell>
          <cell r="E78">
            <v>1</v>
          </cell>
          <cell r="F78">
            <v>1</v>
          </cell>
          <cell r="H78">
            <v>1</v>
          </cell>
        </row>
        <row r="79">
          <cell r="C79">
            <v>78</v>
          </cell>
          <cell r="D79">
            <v>1</v>
          </cell>
          <cell r="E79">
            <v>1</v>
          </cell>
          <cell r="F79">
            <v>1</v>
          </cell>
          <cell r="H79">
            <v>1</v>
          </cell>
        </row>
        <row r="80">
          <cell r="C80">
            <v>532</v>
          </cell>
          <cell r="D80">
            <v>1</v>
          </cell>
          <cell r="E80">
            <v>1</v>
          </cell>
          <cell r="F80">
            <v>1</v>
          </cell>
          <cell r="G80">
            <v>1</v>
          </cell>
          <cell r="H80">
            <v>1</v>
          </cell>
        </row>
        <row r="81">
          <cell r="C81">
            <v>309</v>
          </cell>
          <cell r="D81">
            <v>1</v>
          </cell>
          <cell r="E81">
            <v>1</v>
          </cell>
          <cell r="F81">
            <v>1</v>
          </cell>
          <cell r="I81">
            <v>1</v>
          </cell>
        </row>
        <row r="82">
          <cell r="C82">
            <v>546</v>
          </cell>
          <cell r="D82">
            <v>1</v>
          </cell>
          <cell r="F82">
            <v>1</v>
          </cell>
          <cell r="G82">
            <v>1</v>
          </cell>
          <cell r="H82">
            <v>1</v>
          </cell>
          <cell r="I82">
            <v>1</v>
          </cell>
        </row>
        <row r="83">
          <cell r="C83">
            <v>460</v>
          </cell>
          <cell r="D83">
            <v>1</v>
          </cell>
          <cell r="E83">
            <v>1</v>
          </cell>
          <cell r="F83">
            <v>1</v>
          </cell>
          <cell r="G83">
            <v>1</v>
          </cell>
          <cell r="I83">
            <v>1</v>
          </cell>
        </row>
        <row r="84">
          <cell r="C84">
            <v>423</v>
          </cell>
          <cell r="D84">
            <v>1</v>
          </cell>
          <cell r="E84">
            <v>1</v>
          </cell>
          <cell r="F84">
            <v>1</v>
          </cell>
          <cell r="G84">
            <v>1</v>
          </cell>
        </row>
        <row r="85">
          <cell r="C85">
            <v>119</v>
          </cell>
          <cell r="D85">
            <v>1</v>
          </cell>
          <cell r="E85">
            <v>1</v>
          </cell>
          <cell r="F85">
            <v>1</v>
          </cell>
          <cell r="I85">
            <v>1</v>
          </cell>
        </row>
        <row r="86">
          <cell r="C86">
            <v>33</v>
          </cell>
          <cell r="D86">
            <v>1</v>
          </cell>
          <cell r="E86">
            <v>1</v>
          </cell>
          <cell r="F86">
            <v>1</v>
          </cell>
          <cell r="G86">
            <v>1</v>
          </cell>
        </row>
        <row r="87">
          <cell r="C87">
            <v>152</v>
          </cell>
          <cell r="D87">
            <v>1</v>
          </cell>
          <cell r="E87">
            <v>1</v>
          </cell>
          <cell r="F87">
            <v>1</v>
          </cell>
        </row>
        <row r="88">
          <cell r="C88">
            <v>176</v>
          </cell>
          <cell r="D88">
            <v>1</v>
          </cell>
          <cell r="E88">
            <v>1</v>
          </cell>
          <cell r="F88">
            <v>1</v>
          </cell>
          <cell r="I88">
            <v>1</v>
          </cell>
        </row>
        <row r="89">
          <cell r="C89">
            <v>435</v>
          </cell>
          <cell r="D89">
            <v>1</v>
          </cell>
          <cell r="E89">
            <v>1</v>
          </cell>
          <cell r="F89">
            <v>1</v>
          </cell>
          <cell r="G89">
            <v>1</v>
          </cell>
        </row>
        <row r="90">
          <cell r="C90">
            <v>69</v>
          </cell>
          <cell r="D90">
            <v>1</v>
          </cell>
          <cell r="E90">
            <v>1</v>
          </cell>
          <cell r="F90">
            <v>1</v>
          </cell>
        </row>
        <row r="91">
          <cell r="C91">
            <v>239</v>
          </cell>
          <cell r="D91">
            <v>1</v>
          </cell>
          <cell r="E91">
            <v>1</v>
          </cell>
          <cell r="F91">
            <v>1</v>
          </cell>
          <cell r="G91">
            <v>1</v>
          </cell>
        </row>
        <row r="92">
          <cell r="C92">
            <v>148</v>
          </cell>
          <cell r="D92">
            <v>1</v>
          </cell>
          <cell r="E92">
            <v>1</v>
          </cell>
          <cell r="F92">
            <v>1</v>
          </cell>
          <cell r="G92">
            <v>1</v>
          </cell>
        </row>
        <row r="93">
          <cell r="C93">
            <v>88</v>
          </cell>
          <cell r="D93">
            <v>1</v>
          </cell>
          <cell r="E93">
            <v>1</v>
          </cell>
          <cell r="F93">
            <v>1</v>
          </cell>
        </row>
        <row r="94">
          <cell r="C94">
            <v>150</v>
          </cell>
          <cell r="D94">
            <v>1</v>
          </cell>
          <cell r="E94">
            <v>1</v>
          </cell>
          <cell r="F94">
            <v>1</v>
          </cell>
          <cell r="H94">
            <v>1</v>
          </cell>
        </row>
        <row r="95">
          <cell r="C95">
            <v>252</v>
          </cell>
          <cell r="D95">
            <v>1</v>
          </cell>
          <cell r="E95">
            <v>1</v>
          </cell>
          <cell r="F95">
            <v>1</v>
          </cell>
          <cell r="G95">
            <v>1</v>
          </cell>
        </row>
        <row r="96">
          <cell r="C96">
            <v>21</v>
          </cell>
          <cell r="D96">
            <v>1</v>
          </cell>
          <cell r="E96">
            <v>1</v>
          </cell>
          <cell r="F96">
            <v>1</v>
          </cell>
          <cell r="G96">
            <v>1</v>
          </cell>
          <cell r="H96">
            <v>1</v>
          </cell>
        </row>
        <row r="97">
          <cell r="C97">
            <v>9</v>
          </cell>
          <cell r="D97">
            <v>1</v>
          </cell>
          <cell r="E97">
            <v>1</v>
          </cell>
          <cell r="F97">
            <v>1</v>
          </cell>
          <cell r="G97">
            <v>1</v>
          </cell>
          <cell r="I97">
            <v>1</v>
          </cell>
        </row>
        <row r="98">
          <cell r="C98">
            <v>236</v>
          </cell>
          <cell r="D98">
            <v>1</v>
          </cell>
          <cell r="F98">
            <v>1</v>
          </cell>
          <cell r="G98">
            <v>1</v>
          </cell>
          <cell r="I98">
            <v>1</v>
          </cell>
        </row>
        <row r="99">
          <cell r="C99">
            <v>25</v>
          </cell>
          <cell r="D99">
            <v>1</v>
          </cell>
          <cell r="F99">
            <v>1</v>
          </cell>
          <cell r="G99">
            <v>1</v>
          </cell>
        </row>
        <row r="100">
          <cell r="C100">
            <v>38</v>
          </cell>
          <cell r="D100">
            <v>1</v>
          </cell>
          <cell r="E100">
            <v>1</v>
          </cell>
          <cell r="F100">
            <v>1</v>
          </cell>
        </row>
        <row r="101">
          <cell r="C101">
            <v>23</v>
          </cell>
          <cell r="D101">
            <v>1</v>
          </cell>
          <cell r="E101">
            <v>1</v>
          </cell>
          <cell r="F101">
            <v>1</v>
          </cell>
          <cell r="G101">
            <v>1</v>
          </cell>
        </row>
        <row r="102">
          <cell r="C102">
            <v>120</v>
          </cell>
          <cell r="D102">
            <v>1</v>
          </cell>
          <cell r="E102">
            <v>1</v>
          </cell>
          <cell r="F102">
            <v>1</v>
          </cell>
          <cell r="G102">
            <v>1</v>
          </cell>
        </row>
        <row r="103">
          <cell r="C103">
            <v>531</v>
          </cell>
          <cell r="D103">
            <v>1</v>
          </cell>
          <cell r="E103">
            <v>1</v>
          </cell>
          <cell r="F103">
            <v>1</v>
          </cell>
          <cell r="G103">
            <v>1</v>
          </cell>
          <cell r="I103">
            <v>1</v>
          </cell>
        </row>
        <row r="104">
          <cell r="C104">
            <v>201</v>
          </cell>
          <cell r="D104">
            <v>1</v>
          </cell>
          <cell r="E104">
            <v>1</v>
          </cell>
          <cell r="F104">
            <v>1</v>
          </cell>
          <cell r="I104">
            <v>1</v>
          </cell>
        </row>
        <row r="105">
          <cell r="C105">
            <v>98</v>
          </cell>
          <cell r="D105">
            <v>1</v>
          </cell>
          <cell r="E105">
            <v>1</v>
          </cell>
          <cell r="F105">
            <v>1</v>
          </cell>
          <cell r="H105">
            <v>1</v>
          </cell>
        </row>
        <row r="106">
          <cell r="C106">
            <v>389</v>
          </cell>
          <cell r="D106">
            <v>1</v>
          </cell>
          <cell r="E106">
            <v>1</v>
          </cell>
          <cell r="F106">
            <v>1</v>
          </cell>
          <cell r="G106">
            <v>1</v>
          </cell>
        </row>
        <row r="107">
          <cell r="C107">
            <v>317</v>
          </cell>
          <cell r="D107">
            <v>1</v>
          </cell>
          <cell r="E107">
            <v>1</v>
          </cell>
          <cell r="F107">
            <v>1</v>
          </cell>
          <cell r="H107">
            <v>1</v>
          </cell>
        </row>
        <row r="108">
          <cell r="C108">
            <v>135</v>
          </cell>
          <cell r="D108">
            <v>1</v>
          </cell>
          <cell r="E108">
            <v>1</v>
          </cell>
          <cell r="F108">
            <v>1</v>
          </cell>
          <cell r="H108">
            <v>1</v>
          </cell>
          <cell r="I108">
            <v>1</v>
          </cell>
        </row>
        <row r="109">
          <cell r="C109">
            <v>464</v>
          </cell>
          <cell r="D109">
            <v>1</v>
          </cell>
          <cell r="E109">
            <v>1</v>
          </cell>
          <cell r="F109">
            <v>1</v>
          </cell>
        </row>
        <row r="110">
          <cell r="C110">
            <v>322</v>
          </cell>
          <cell r="D110">
            <v>1</v>
          </cell>
          <cell r="E110">
            <v>1</v>
          </cell>
          <cell r="F110">
            <v>1</v>
          </cell>
        </row>
        <row r="111">
          <cell r="C111">
            <v>217</v>
          </cell>
          <cell r="D111">
            <v>1</v>
          </cell>
          <cell r="E111">
            <v>1</v>
          </cell>
          <cell r="F111">
            <v>1</v>
          </cell>
          <cell r="G111">
            <v>1</v>
          </cell>
        </row>
        <row r="112">
          <cell r="C112">
            <v>7</v>
          </cell>
          <cell r="D112">
            <v>1</v>
          </cell>
          <cell r="E112">
            <v>1</v>
          </cell>
          <cell r="F112">
            <v>1</v>
          </cell>
          <cell r="I112">
            <v>1</v>
          </cell>
        </row>
        <row r="113">
          <cell r="C113">
            <v>378</v>
          </cell>
          <cell r="D113">
            <v>1</v>
          </cell>
          <cell r="F113">
            <v>1</v>
          </cell>
          <cell r="G113">
            <v>1</v>
          </cell>
        </row>
        <row r="114">
          <cell r="C114">
            <v>143</v>
          </cell>
          <cell r="D114">
            <v>1</v>
          </cell>
          <cell r="E114">
            <v>1</v>
          </cell>
          <cell r="F114">
            <v>1</v>
          </cell>
          <cell r="G114">
            <v>1</v>
          </cell>
        </row>
        <row r="115">
          <cell r="C115">
            <v>469</v>
          </cell>
          <cell r="D115">
            <v>1</v>
          </cell>
          <cell r="E115">
            <v>1</v>
          </cell>
          <cell r="F115">
            <v>1</v>
          </cell>
          <cell r="G115">
            <v>1</v>
          </cell>
        </row>
        <row r="116">
          <cell r="C116">
            <v>56</v>
          </cell>
          <cell r="D116">
            <v>1</v>
          </cell>
          <cell r="F116">
            <v>1</v>
          </cell>
          <cell r="G116">
            <v>1</v>
          </cell>
        </row>
        <row r="117">
          <cell r="C117">
            <v>444</v>
          </cell>
          <cell r="D117">
            <v>1</v>
          </cell>
          <cell r="E117">
            <v>1</v>
          </cell>
          <cell r="F117">
            <v>1</v>
          </cell>
        </row>
        <row r="118">
          <cell r="C118">
            <v>227</v>
          </cell>
          <cell r="D118">
            <v>1</v>
          </cell>
          <cell r="E118">
            <v>1</v>
          </cell>
          <cell r="I118">
            <v>1</v>
          </cell>
        </row>
        <row r="119">
          <cell r="C119">
            <v>308</v>
          </cell>
          <cell r="D119">
            <v>1</v>
          </cell>
          <cell r="E119">
            <v>1</v>
          </cell>
          <cell r="F119">
            <v>1</v>
          </cell>
        </row>
        <row r="120">
          <cell r="C120">
            <v>96</v>
          </cell>
          <cell r="D120">
            <v>1</v>
          </cell>
          <cell r="E120">
            <v>1</v>
          </cell>
        </row>
        <row r="121">
          <cell r="C121">
            <v>380</v>
          </cell>
          <cell r="D121">
            <v>1</v>
          </cell>
          <cell r="E121">
            <v>1</v>
          </cell>
          <cell r="F121">
            <v>1</v>
          </cell>
          <cell r="I121">
            <v>1</v>
          </cell>
        </row>
        <row r="122">
          <cell r="C122">
            <v>408</v>
          </cell>
          <cell r="D122">
            <v>1</v>
          </cell>
          <cell r="E122">
            <v>1</v>
          </cell>
          <cell r="F122">
            <v>1</v>
          </cell>
        </row>
        <row r="123">
          <cell r="C123">
            <v>459</v>
          </cell>
          <cell r="D123">
            <v>1</v>
          </cell>
          <cell r="E123">
            <v>1</v>
          </cell>
          <cell r="F123">
            <v>1</v>
          </cell>
        </row>
        <row r="124">
          <cell r="C124">
            <v>136</v>
          </cell>
          <cell r="D124">
            <v>1</v>
          </cell>
          <cell r="E124">
            <v>1</v>
          </cell>
          <cell r="F124">
            <v>1</v>
          </cell>
        </row>
        <row r="125">
          <cell r="C125">
            <v>196</v>
          </cell>
          <cell r="D125">
            <v>1</v>
          </cell>
          <cell r="E125">
            <v>1</v>
          </cell>
          <cell r="F125">
            <v>1</v>
          </cell>
        </row>
        <row r="126">
          <cell r="C126">
            <v>530</v>
          </cell>
          <cell r="D126">
            <v>1</v>
          </cell>
          <cell r="E126">
            <v>1</v>
          </cell>
          <cell r="F126">
            <v>1</v>
          </cell>
          <cell r="H126">
            <v>1</v>
          </cell>
        </row>
        <row r="127">
          <cell r="C127">
            <v>420</v>
          </cell>
          <cell r="D127">
            <v>1</v>
          </cell>
          <cell r="E127">
            <v>1</v>
          </cell>
          <cell r="H127">
            <v>1</v>
          </cell>
        </row>
        <row r="128">
          <cell r="C128">
            <v>269</v>
          </cell>
          <cell r="D128">
            <v>1</v>
          </cell>
          <cell r="E128">
            <v>1</v>
          </cell>
          <cell r="I128">
            <v>1</v>
          </cell>
        </row>
        <row r="129">
          <cell r="C129">
            <v>385</v>
          </cell>
          <cell r="D129">
            <v>1</v>
          </cell>
          <cell r="E129">
            <v>1</v>
          </cell>
          <cell r="F129">
            <v>1</v>
          </cell>
        </row>
        <row r="130">
          <cell r="C130">
            <v>214</v>
          </cell>
          <cell r="D130">
            <v>1</v>
          </cell>
          <cell r="E130">
            <v>1</v>
          </cell>
          <cell r="F130">
            <v>1</v>
          </cell>
          <cell r="H130">
            <v>1</v>
          </cell>
        </row>
        <row r="131">
          <cell r="C131">
            <v>448</v>
          </cell>
          <cell r="D131">
            <v>1</v>
          </cell>
          <cell r="F131">
            <v>1</v>
          </cell>
          <cell r="G131">
            <v>1</v>
          </cell>
        </row>
        <row r="132">
          <cell r="C132">
            <v>325</v>
          </cell>
          <cell r="D132">
            <v>1</v>
          </cell>
          <cell r="E132">
            <v>1</v>
          </cell>
          <cell r="F132">
            <v>1</v>
          </cell>
          <cell r="G132">
            <v>1</v>
          </cell>
        </row>
        <row r="133">
          <cell r="C133">
            <v>490</v>
          </cell>
          <cell r="D133">
            <v>1</v>
          </cell>
          <cell r="E133">
            <v>1</v>
          </cell>
          <cell r="F133">
            <v>1</v>
          </cell>
        </row>
        <row r="134">
          <cell r="C134">
            <v>65</v>
          </cell>
          <cell r="D134">
            <v>1</v>
          </cell>
          <cell r="E134">
            <v>1</v>
          </cell>
          <cell r="F134">
            <v>1</v>
          </cell>
        </row>
        <row r="135">
          <cell r="C135">
            <v>133</v>
          </cell>
          <cell r="D135">
            <v>1</v>
          </cell>
          <cell r="E135">
            <v>1</v>
          </cell>
          <cell r="H135">
            <v>1</v>
          </cell>
        </row>
        <row r="136">
          <cell r="C136">
            <v>466</v>
          </cell>
          <cell r="D136">
            <v>1</v>
          </cell>
          <cell r="E136">
            <v>1</v>
          </cell>
          <cell r="I136">
            <v>1</v>
          </cell>
        </row>
        <row r="137">
          <cell r="C137">
            <v>300</v>
          </cell>
          <cell r="D137">
            <v>0.5</v>
          </cell>
          <cell r="E137">
            <v>1</v>
          </cell>
          <cell r="F137">
            <v>1</v>
          </cell>
          <cell r="G137">
            <v>1</v>
          </cell>
        </row>
        <row r="138">
          <cell r="C138">
            <v>396</v>
          </cell>
          <cell r="D138">
            <v>1</v>
          </cell>
          <cell r="F138">
            <v>1</v>
          </cell>
          <cell r="I138">
            <v>1</v>
          </cell>
        </row>
        <row r="139">
          <cell r="C139">
            <v>320</v>
          </cell>
          <cell r="D139">
            <v>1</v>
          </cell>
          <cell r="F139">
            <v>1</v>
          </cell>
        </row>
        <row r="140">
          <cell r="C140">
            <v>503</v>
          </cell>
          <cell r="D140">
            <v>1</v>
          </cell>
          <cell r="F140">
            <v>1</v>
          </cell>
        </row>
        <row r="141">
          <cell r="C141">
            <v>54</v>
          </cell>
          <cell r="D141">
            <v>1</v>
          </cell>
          <cell r="F141">
            <v>1</v>
          </cell>
          <cell r="I141">
            <v>1</v>
          </cell>
        </row>
        <row r="142">
          <cell r="C142">
            <v>41</v>
          </cell>
          <cell r="D142">
            <v>1</v>
          </cell>
          <cell r="E142">
            <v>1</v>
          </cell>
        </row>
        <row r="143">
          <cell r="C143">
            <v>142</v>
          </cell>
          <cell r="D143">
            <v>1</v>
          </cell>
          <cell r="E143">
            <v>1</v>
          </cell>
          <cell r="F143">
            <v>1</v>
          </cell>
        </row>
        <row r="144">
          <cell r="C144">
            <v>455</v>
          </cell>
          <cell r="D144">
            <v>1</v>
          </cell>
          <cell r="F144">
            <v>1</v>
          </cell>
        </row>
        <row r="145">
          <cell r="C145">
            <v>175</v>
          </cell>
          <cell r="D145">
            <v>1</v>
          </cell>
          <cell r="E145">
            <v>1</v>
          </cell>
          <cell r="I145">
            <v>1</v>
          </cell>
        </row>
        <row r="146">
          <cell r="C146">
            <v>376</v>
          </cell>
          <cell r="D146">
            <v>1</v>
          </cell>
          <cell r="E146">
            <v>1</v>
          </cell>
        </row>
        <row r="147">
          <cell r="C147">
            <v>394</v>
          </cell>
          <cell r="F147">
            <v>1</v>
          </cell>
          <cell r="G147">
            <v>1</v>
          </cell>
        </row>
        <row r="148">
          <cell r="C148">
            <v>353</v>
          </cell>
          <cell r="F148">
            <v>1</v>
          </cell>
        </row>
        <row r="149">
          <cell r="C149">
            <v>540</v>
          </cell>
          <cell r="D149">
            <v>1</v>
          </cell>
          <cell r="I149">
            <v>1</v>
          </cell>
        </row>
        <row r="150">
          <cell r="C150">
            <v>290</v>
          </cell>
          <cell r="F150">
            <v>1</v>
          </cell>
          <cell r="G150">
            <v>1</v>
          </cell>
        </row>
        <row r="151">
          <cell r="C151">
            <v>331</v>
          </cell>
          <cell r="F151">
            <v>1</v>
          </cell>
          <cell r="G151">
            <v>1</v>
          </cell>
        </row>
        <row r="152">
          <cell r="C152">
            <v>113</v>
          </cell>
          <cell r="D152">
            <v>1</v>
          </cell>
          <cell r="E152">
            <v>1</v>
          </cell>
        </row>
        <row r="153">
          <cell r="C153">
            <v>377</v>
          </cell>
          <cell r="D153">
            <v>1</v>
          </cell>
        </row>
        <row r="154">
          <cell r="C154">
            <v>425</v>
          </cell>
          <cell r="D154">
            <v>0.5</v>
          </cell>
          <cell r="F154">
            <v>1</v>
          </cell>
        </row>
        <row r="155">
          <cell r="C155">
            <v>329</v>
          </cell>
          <cell r="D155">
            <v>0.5</v>
          </cell>
        </row>
        <row r="156">
          <cell r="C156">
            <v>369</v>
          </cell>
        </row>
        <row r="157">
          <cell r="C157">
            <v>187</v>
          </cell>
          <cell r="D157">
            <v>1</v>
          </cell>
        </row>
        <row r="158">
          <cell r="C158">
            <v>551</v>
          </cell>
          <cell r="D158">
            <v>1</v>
          </cell>
        </row>
        <row r="159">
          <cell r="C159">
            <v>51</v>
          </cell>
          <cell r="I159">
            <v>1</v>
          </cell>
        </row>
        <row r="160">
          <cell r="C160">
            <v>248</v>
          </cell>
          <cell r="D160">
            <v>1</v>
          </cell>
        </row>
        <row r="161">
          <cell r="C161">
            <v>154</v>
          </cell>
          <cell r="D161">
            <v>1</v>
          </cell>
        </row>
        <row r="162">
          <cell r="C162">
            <v>452</v>
          </cell>
          <cell r="D162">
            <v>0.5</v>
          </cell>
        </row>
        <row r="163">
          <cell r="C163">
            <v>207</v>
          </cell>
          <cell r="D163">
            <v>0.5</v>
          </cell>
        </row>
        <row r="164">
          <cell r="C164">
            <v>440</v>
          </cell>
          <cell r="D164">
            <v>0.5</v>
          </cell>
        </row>
        <row r="165">
          <cell r="C165">
            <v>393</v>
          </cell>
          <cell r="D165">
            <v>0.5</v>
          </cell>
        </row>
        <row r="166">
          <cell r="C166">
            <v>32</v>
          </cell>
        </row>
        <row r="167">
          <cell r="C167">
            <v>529</v>
          </cell>
        </row>
        <row r="168">
          <cell r="C168">
            <v>77</v>
          </cell>
        </row>
        <row r="169">
          <cell r="C169">
            <v>315</v>
          </cell>
        </row>
        <row r="170">
          <cell r="C170">
            <v>480</v>
          </cell>
        </row>
        <row r="171">
          <cell r="C171">
            <v>125</v>
          </cell>
        </row>
        <row r="172">
          <cell r="C172">
            <v>159</v>
          </cell>
        </row>
        <row r="173">
          <cell r="C173">
            <v>263</v>
          </cell>
        </row>
        <row r="174">
          <cell r="C174">
            <v>254</v>
          </cell>
        </row>
        <row r="175">
          <cell r="C175">
            <v>132</v>
          </cell>
        </row>
        <row r="176">
          <cell r="C176">
            <v>520</v>
          </cell>
        </row>
        <row r="177">
          <cell r="C177">
            <v>553</v>
          </cell>
        </row>
        <row r="178">
          <cell r="C178">
            <v>40</v>
          </cell>
        </row>
        <row r="179">
          <cell r="C179">
            <v>55</v>
          </cell>
        </row>
        <row r="180">
          <cell r="C180">
            <v>289</v>
          </cell>
        </row>
        <row r="181">
          <cell r="C181">
            <v>414</v>
          </cell>
        </row>
        <row r="182">
          <cell r="C182">
            <v>341</v>
          </cell>
        </row>
        <row r="183">
          <cell r="C183">
            <v>330</v>
          </cell>
        </row>
        <row r="184">
          <cell r="C184">
            <v>407</v>
          </cell>
        </row>
        <row r="185">
          <cell r="C185">
            <v>158</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йлан ирүүлэлт"/>
      <sheetName val="Sheet2"/>
      <sheetName val="Sheet1"/>
      <sheetName val="2019 2 дугаар хагас"/>
      <sheetName val="Sheet4"/>
    </sheetNames>
    <sheetDataSet>
      <sheetData sheetId="0">
        <row r="9">
          <cell r="B9">
            <v>499</v>
          </cell>
          <cell r="C9" t="str">
            <v>EDS</v>
          </cell>
          <cell r="D9" t="str">
            <v>D</v>
          </cell>
          <cell r="E9">
            <v>10499000</v>
          </cell>
          <cell r="F9" t="str">
            <v>Эрдэнэтийн ДЦС</v>
          </cell>
          <cell r="G9" t="str">
            <v>OR</v>
          </cell>
          <cell r="H9"/>
          <cell r="I9"/>
          <cell r="J9"/>
          <cell r="K9">
            <v>1</v>
          </cell>
          <cell r="L9">
            <v>1</v>
          </cell>
          <cell r="M9">
            <v>1</v>
          </cell>
          <cell r="N9">
            <v>1</v>
          </cell>
          <cell r="O9"/>
          <cell r="P9">
            <v>1</v>
          </cell>
          <cell r="Q9">
            <v>1</v>
          </cell>
          <cell r="R9"/>
          <cell r="S9"/>
          <cell r="T9">
            <v>1</v>
          </cell>
          <cell r="U9" t="str">
            <v>2008.02.10</v>
          </cell>
          <cell r="V9"/>
          <cell r="W9">
            <v>1</v>
          </cell>
          <cell r="X9" t="str">
            <v>2009.02.12</v>
          </cell>
          <cell r="Y9" t="str">
            <v>2009.07.16 II</v>
          </cell>
          <cell r="Z9">
            <v>1</v>
          </cell>
          <cell r="AA9" t="str">
            <v>2010.02.05</v>
          </cell>
          <cell r="AB9"/>
          <cell r="AC9"/>
          <cell r="AD9"/>
          <cell r="AE9"/>
          <cell r="AF9">
            <v>1</v>
          </cell>
          <cell r="AG9" t="str">
            <v>2011.01.28</v>
          </cell>
          <cell r="AH9"/>
          <cell r="AI9" t="str">
            <v>2011,04,21</v>
          </cell>
          <cell r="AJ9"/>
          <cell r="AK9" t="str">
            <v>2011.10.18</v>
          </cell>
          <cell r="AL9">
            <v>1</v>
          </cell>
          <cell r="AM9" t="str">
            <v>2012.02.02</v>
          </cell>
          <cell r="AN9"/>
          <cell r="AO9"/>
          <cell r="AP9"/>
          <cell r="AQ9"/>
          <cell r="AR9"/>
          <cell r="AS9">
            <v>1</v>
          </cell>
          <cell r="AT9" t="str">
            <v>2013.02.01</v>
          </cell>
          <cell r="AU9"/>
          <cell r="AV9"/>
          <cell r="AW9"/>
          <cell r="AX9" t="str">
            <v>2013.09.19</v>
          </cell>
          <cell r="AY9"/>
          <cell r="AZ9">
            <v>1</v>
          </cell>
          <cell r="BA9" t="str">
            <v>2014.01.24</v>
          </cell>
          <cell r="BB9"/>
          <cell r="BC9"/>
          <cell r="BD9"/>
          <cell r="BE9"/>
          <cell r="BF9"/>
          <cell r="BG9">
            <v>1</v>
          </cell>
          <cell r="BH9" t="str">
            <v>2015.2.09</v>
          </cell>
          <cell r="BI9"/>
          <cell r="BJ9"/>
          <cell r="BK9"/>
          <cell r="BL9"/>
          <cell r="BM9"/>
          <cell r="BN9">
            <v>42398</v>
          </cell>
          <cell r="BO9"/>
          <cell r="BP9"/>
          <cell r="BQ9"/>
          <cell r="BR9"/>
          <cell r="BS9">
            <v>1</v>
          </cell>
          <cell r="BT9"/>
          <cell r="BU9"/>
          <cell r="BV9"/>
          <cell r="BW9"/>
          <cell r="BX9"/>
          <cell r="BY9"/>
          <cell r="BZ9"/>
          <cell r="CA9"/>
          <cell r="CB9"/>
          <cell r="CC9">
            <v>43509</v>
          </cell>
          <cell r="CD9">
            <v>1</v>
          </cell>
          <cell r="CE9" t="str">
            <v>Үндэсний аудитын газар /2019-03-15/</v>
          </cell>
          <cell r="CF9">
            <v>1</v>
          </cell>
          <cell r="CG9"/>
          <cell r="CH9">
            <v>43665</v>
          </cell>
          <cell r="CI9">
            <v>1</v>
          </cell>
        </row>
        <row r="10">
          <cell r="B10">
            <v>150</v>
          </cell>
          <cell r="C10" t="str">
            <v>DBL</v>
          </cell>
          <cell r="D10" t="str">
            <v>C</v>
          </cell>
          <cell r="E10">
            <v>10150000</v>
          </cell>
          <cell r="F10" t="str">
            <v>Даваанбулаг</v>
          </cell>
          <cell r="G10" t="str">
            <v>TE</v>
          </cell>
          <cell r="H10"/>
          <cell r="I10"/>
          <cell r="J10"/>
          <cell r="K10"/>
          <cell r="L10"/>
          <cell r="M10">
            <v>1</v>
          </cell>
          <cell r="N10">
            <v>1</v>
          </cell>
          <cell r="O10">
            <v>1</v>
          </cell>
          <cell r="P10">
            <v>1</v>
          </cell>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v>1</v>
          </cell>
          <cell r="AT10" t="str">
            <v>2013.02.18</v>
          </cell>
          <cell r="AU10" t="str">
            <v>Тэд-од</v>
          </cell>
          <cell r="AV10"/>
          <cell r="AW10"/>
          <cell r="AX10" t="str">
            <v>2013.11.01</v>
          </cell>
          <cell r="AY10" t="str">
            <v>2013.11.01</v>
          </cell>
          <cell r="AZ10"/>
          <cell r="BA10"/>
          <cell r="BB10"/>
          <cell r="BC10"/>
          <cell r="BD10"/>
          <cell r="BE10"/>
          <cell r="BF10"/>
          <cell r="BG10">
            <v>1</v>
          </cell>
          <cell r="BH10" t="str">
            <v>2015.03.19</v>
          </cell>
          <cell r="BI10" t="str">
            <v xml:space="preserve">Б энд С аудит </v>
          </cell>
          <cell r="BJ10"/>
          <cell r="BK10"/>
          <cell r="BL10"/>
          <cell r="BM10"/>
          <cell r="BN10">
            <v>42531</v>
          </cell>
          <cell r="BO10" t="str">
            <v>Б энд С аудит ХХК</v>
          </cell>
          <cell r="BP10"/>
          <cell r="BQ10"/>
          <cell r="BR10"/>
          <cell r="BS10"/>
          <cell r="BT10"/>
          <cell r="BU10"/>
          <cell r="BV10"/>
          <cell r="BW10"/>
          <cell r="BX10"/>
          <cell r="BY10"/>
          <cell r="BZ10"/>
          <cell r="CA10"/>
          <cell r="CB10"/>
          <cell r="CC10">
            <v>43515</v>
          </cell>
          <cell r="CD10">
            <v>1</v>
          </cell>
          <cell r="CE10"/>
          <cell r="CF10"/>
          <cell r="CG10"/>
          <cell r="CH10">
            <v>43670</v>
          </cell>
          <cell r="CI10">
            <v>1</v>
          </cell>
        </row>
        <row r="11">
          <cell r="B11">
            <v>461</v>
          </cell>
          <cell r="C11" t="str">
            <v>ADL</v>
          </cell>
          <cell r="D11" t="str">
            <v>A</v>
          </cell>
          <cell r="E11">
            <v>10461000</v>
          </cell>
          <cell r="F11" t="str">
            <v>Адуунчулуун</v>
          </cell>
          <cell r="G11" t="str">
            <v>DO</v>
          </cell>
          <cell r="H11"/>
          <cell r="I11">
            <v>1</v>
          </cell>
          <cell r="J11"/>
          <cell r="K11"/>
          <cell r="L11">
            <v>1</v>
          </cell>
          <cell r="M11">
            <v>1</v>
          </cell>
          <cell r="N11">
            <v>1</v>
          </cell>
          <cell r="O11">
            <v>1</v>
          </cell>
          <cell r="P11">
            <v>1</v>
          </cell>
          <cell r="Q11"/>
          <cell r="R11"/>
          <cell r="S11"/>
          <cell r="T11">
            <v>1</v>
          </cell>
          <cell r="U11" t="str">
            <v>2008.03.31</v>
          </cell>
          <cell r="V11"/>
          <cell r="W11"/>
          <cell r="X11"/>
          <cell r="Y11"/>
          <cell r="Z11">
            <v>1</v>
          </cell>
          <cell r="AA11" t="str">
            <v>2010.04.08</v>
          </cell>
          <cell r="AB11"/>
          <cell r="AC11"/>
          <cell r="AD11"/>
          <cell r="AE11"/>
          <cell r="AF11">
            <v>1</v>
          </cell>
          <cell r="AG11" t="str">
            <v>2011,03,15</v>
          </cell>
          <cell r="AH11"/>
          <cell r="AI11"/>
          <cell r="AJ11"/>
          <cell r="AK11"/>
          <cell r="AL11"/>
          <cell r="AM11"/>
          <cell r="AN11"/>
          <cell r="AO11"/>
          <cell r="AP11"/>
          <cell r="AQ11"/>
          <cell r="AR11"/>
          <cell r="AS11">
            <v>1</v>
          </cell>
          <cell r="AT11" t="str">
            <v>2013.02.10</v>
          </cell>
          <cell r="AU11"/>
          <cell r="AV11"/>
          <cell r="AW11"/>
          <cell r="AX11" t="str">
            <v>2013.09.19</v>
          </cell>
          <cell r="AY11"/>
          <cell r="AZ11">
            <v>1</v>
          </cell>
          <cell r="BA11" t="str">
            <v>2014.04.14</v>
          </cell>
          <cell r="BB11"/>
          <cell r="BC11"/>
          <cell r="BD11"/>
          <cell r="BE11"/>
          <cell r="BF11"/>
          <cell r="BG11">
            <v>1</v>
          </cell>
          <cell r="BH11" t="str">
            <v>2015.03.16</v>
          </cell>
          <cell r="BI11" t="str">
            <v>Нью капитал тэнцэл аудит</v>
          </cell>
          <cell r="BJ11"/>
          <cell r="BK11"/>
          <cell r="BL11">
            <v>42207</v>
          </cell>
          <cell r="BM11">
            <v>42305</v>
          </cell>
          <cell r="BN11">
            <v>42405</v>
          </cell>
          <cell r="BO11" t="str">
            <v>Нью капитал тэнцэл аудит, 2/25/2016</v>
          </cell>
          <cell r="BP11"/>
          <cell r="BQ11">
            <v>42576</v>
          </cell>
          <cell r="BR11">
            <v>42663</v>
          </cell>
          <cell r="BS11"/>
          <cell r="BT11"/>
          <cell r="BU11"/>
          <cell r="BV11"/>
          <cell r="BW11"/>
          <cell r="BX11"/>
          <cell r="BY11"/>
          <cell r="BZ11"/>
          <cell r="CA11"/>
          <cell r="CB11"/>
          <cell r="CC11">
            <v>43516</v>
          </cell>
          <cell r="CD11">
            <v>1</v>
          </cell>
          <cell r="CE11" t="str">
            <v>Нью капитал тэнцэл Аудит</v>
          </cell>
          <cell r="CF11">
            <v>1</v>
          </cell>
          <cell r="CG11"/>
          <cell r="CH11">
            <v>43665</v>
          </cell>
          <cell r="CI11">
            <v>1</v>
          </cell>
        </row>
        <row r="12">
          <cell r="B12">
            <v>444</v>
          </cell>
          <cell r="C12" t="str">
            <v>BDL</v>
          </cell>
          <cell r="D12" t="str">
            <v>A</v>
          </cell>
          <cell r="E12">
            <v>10444000</v>
          </cell>
          <cell r="F12" t="str">
            <v>Могойн гол</v>
          </cell>
          <cell r="G12" t="str">
            <v>HE</v>
          </cell>
          <cell r="H12"/>
          <cell r="I12"/>
          <cell r="J12"/>
          <cell r="K12"/>
          <cell r="L12"/>
          <cell r="M12"/>
          <cell r="N12"/>
          <cell r="O12">
            <v>1</v>
          </cell>
          <cell r="P12">
            <v>1</v>
          </cell>
          <cell r="Q12">
            <v>1</v>
          </cell>
          <cell r="R12"/>
          <cell r="S12"/>
          <cell r="T12">
            <v>1</v>
          </cell>
          <cell r="U12" t="str">
            <v>2008.03.05</v>
          </cell>
          <cell r="V12"/>
          <cell r="W12">
            <v>1</v>
          </cell>
          <cell r="X12" t="str">
            <v>2009.03.13</v>
          </cell>
          <cell r="Y12"/>
          <cell r="Z12">
            <v>1</v>
          </cell>
          <cell r="AA12" t="str">
            <v>2010.03.19</v>
          </cell>
          <cell r="AB12" t="str">
            <v>Мэдээлэл Аудит</v>
          </cell>
          <cell r="AC12"/>
          <cell r="AD12"/>
          <cell r="AE12"/>
          <cell r="AF12">
            <v>1</v>
          </cell>
          <cell r="AG12" t="str">
            <v>2011.07.07</v>
          </cell>
          <cell r="AH12"/>
          <cell r="AI12"/>
          <cell r="AJ12" t="str">
            <v>2011.10.26</v>
          </cell>
          <cell r="AK12"/>
          <cell r="AL12">
            <v>1</v>
          </cell>
          <cell r="AM12" t="str">
            <v>2012.03.27</v>
          </cell>
          <cell r="AN12"/>
          <cell r="AO12"/>
          <cell r="AP12"/>
          <cell r="AQ12" t="str">
            <v>2012.11.12</v>
          </cell>
          <cell r="AR12"/>
          <cell r="AS12">
            <v>1</v>
          </cell>
          <cell r="AT12" t="str">
            <v>2013.02.10</v>
          </cell>
          <cell r="AU12"/>
          <cell r="AV12"/>
          <cell r="AW12"/>
          <cell r="AX12" t="str">
            <v>2013.10.01</v>
          </cell>
          <cell r="AY12"/>
          <cell r="AZ12">
            <v>1</v>
          </cell>
          <cell r="BA12" t="str">
            <v>2014.03.10</v>
          </cell>
          <cell r="BB12" t="str">
            <v>Хөвсгөл аймгийн Аудитын газар</v>
          </cell>
          <cell r="BC12"/>
          <cell r="BD12"/>
          <cell r="BE12" t="str">
            <v>2014.07.25</v>
          </cell>
          <cell r="BF12"/>
          <cell r="BG12">
            <v>1</v>
          </cell>
          <cell r="BH12" t="str">
            <v>2015.03.16</v>
          </cell>
          <cell r="BI12" t="str">
            <v>Ихэр мөрөн аудит</v>
          </cell>
          <cell r="BJ12"/>
          <cell r="BL12">
            <v>42201</v>
          </cell>
          <cell r="BM12"/>
          <cell r="BN12">
            <v>42460</v>
          </cell>
          <cell r="BO12" t="str">
            <v>Үндэсний аудитын газрын харьяа ХӨ аудитын газар</v>
          </cell>
          <cell r="BP12"/>
          <cell r="BQ12">
            <v>42576</v>
          </cell>
          <cell r="BR12"/>
          <cell r="BS12"/>
          <cell r="BT12"/>
          <cell r="BU12"/>
          <cell r="BV12"/>
          <cell r="BW12"/>
          <cell r="BX12"/>
          <cell r="BY12"/>
          <cell r="BZ12"/>
          <cell r="CA12"/>
          <cell r="CB12"/>
          <cell r="CC12">
            <v>43517</v>
          </cell>
          <cell r="CD12">
            <v>1</v>
          </cell>
          <cell r="CE12"/>
          <cell r="CF12"/>
          <cell r="CG12"/>
          <cell r="CH12">
            <v>43675</v>
          </cell>
          <cell r="CI12">
            <v>1</v>
          </cell>
        </row>
        <row r="13">
          <cell r="B13">
            <v>402</v>
          </cell>
          <cell r="C13" t="str">
            <v>ADU</v>
          </cell>
          <cell r="D13" t="str">
            <v>C</v>
          </cell>
          <cell r="E13">
            <v>10402000</v>
          </cell>
          <cell r="F13" t="str">
            <v>Хөвсгөл алтан дуулга</v>
          </cell>
          <cell r="G13" t="str">
            <v>HE</v>
          </cell>
          <cell r="H13"/>
          <cell r="I13"/>
          <cell r="J13"/>
          <cell r="K13">
            <v>1</v>
          </cell>
          <cell r="L13">
            <v>1</v>
          </cell>
          <cell r="M13"/>
          <cell r="N13"/>
          <cell r="O13">
            <v>1</v>
          </cell>
          <cell r="P13">
            <v>1</v>
          </cell>
          <cell r="Q13">
            <v>1</v>
          </cell>
          <cell r="R13" t="str">
            <v>2007.11.12</v>
          </cell>
          <cell r="S13" t="str">
            <v>2007.11.12</v>
          </cell>
          <cell r="T13">
            <v>1</v>
          </cell>
          <cell r="U13" t="str">
            <v>2008.06.17</v>
          </cell>
          <cell r="V13"/>
          <cell r="W13">
            <v>1</v>
          </cell>
          <cell r="X13" t="str">
            <v>2009.05.13</v>
          </cell>
          <cell r="Y13"/>
          <cell r="Z13">
            <v>1</v>
          </cell>
          <cell r="AA13" t="str">
            <v>2010.04.20</v>
          </cell>
          <cell r="AB13"/>
          <cell r="AC13"/>
          <cell r="AD13"/>
          <cell r="AE13"/>
          <cell r="AF13"/>
          <cell r="AG13"/>
          <cell r="AH13"/>
          <cell r="AI13"/>
          <cell r="AJ13"/>
          <cell r="AK13"/>
          <cell r="AL13"/>
          <cell r="AM13"/>
          <cell r="AN13"/>
          <cell r="AO13"/>
          <cell r="AP13"/>
          <cell r="AQ13"/>
          <cell r="AR13"/>
          <cell r="AS13">
            <v>1</v>
          </cell>
          <cell r="AT13" t="str">
            <v>2013.03.06</v>
          </cell>
          <cell r="AU13"/>
          <cell r="AV13"/>
          <cell r="AW13"/>
          <cell r="AX13"/>
          <cell r="AY13"/>
          <cell r="AZ13">
            <v>1</v>
          </cell>
          <cell r="BA13" t="str">
            <v>2014.02.25</v>
          </cell>
          <cell r="BB13" t="str">
            <v>Ситико Аудит</v>
          </cell>
          <cell r="BC13"/>
          <cell r="BD13"/>
          <cell r="BE13"/>
          <cell r="BF13"/>
          <cell r="BG13">
            <v>1</v>
          </cell>
          <cell r="BH13" t="str">
            <v>2015.03.16</v>
          </cell>
          <cell r="BI13" t="str">
            <v>Ситико аудит</v>
          </cell>
          <cell r="BJ13"/>
          <cell r="BK13">
            <v>42125</v>
          </cell>
          <cell r="BL13">
            <v>42214</v>
          </cell>
          <cell r="BM13">
            <v>42310</v>
          </cell>
          <cell r="BN13">
            <v>42482</v>
          </cell>
          <cell r="BO13" t="str">
            <v>БДО аудит ХХК</v>
          </cell>
          <cell r="BP13"/>
          <cell r="BQ13"/>
          <cell r="BR13"/>
          <cell r="BS13"/>
          <cell r="BT13"/>
          <cell r="BU13"/>
          <cell r="BV13"/>
          <cell r="BW13"/>
          <cell r="BX13"/>
          <cell r="BY13"/>
          <cell r="BZ13"/>
          <cell r="CA13"/>
          <cell r="CB13"/>
          <cell r="CC13">
            <v>43509</v>
          </cell>
          <cell r="CD13">
            <v>1</v>
          </cell>
          <cell r="CE13" t="str">
            <v>Од бүртгэл Аудит</v>
          </cell>
          <cell r="CF13">
            <v>1</v>
          </cell>
          <cell r="CG13"/>
          <cell r="CH13">
            <v>43665</v>
          </cell>
          <cell r="CI13">
            <v>1</v>
          </cell>
        </row>
        <row r="14">
          <cell r="B14">
            <v>506</v>
          </cell>
          <cell r="C14" t="str">
            <v>EUD</v>
          </cell>
          <cell r="D14" t="str">
            <v>E</v>
          </cell>
          <cell r="E14">
            <v>10506000</v>
          </cell>
          <cell r="F14" t="str">
            <v>Эрдэнэт ус цТС</v>
          </cell>
          <cell r="G14" t="str">
            <v>OR</v>
          </cell>
          <cell r="H14"/>
          <cell r="I14"/>
          <cell r="J14"/>
          <cell r="K14"/>
          <cell r="L14"/>
          <cell r="M14"/>
          <cell r="N14">
            <v>1</v>
          </cell>
          <cell r="O14">
            <v>1</v>
          </cell>
          <cell r="P14">
            <v>1</v>
          </cell>
          <cell r="Q14">
            <v>1</v>
          </cell>
          <cell r="R14"/>
          <cell r="S14"/>
          <cell r="T14">
            <v>1</v>
          </cell>
          <cell r="U14" t="str">
            <v>2008.01.31</v>
          </cell>
          <cell r="V14"/>
          <cell r="W14">
            <v>1</v>
          </cell>
          <cell r="X14" t="str">
            <v>2009.01.20</v>
          </cell>
          <cell r="Y14"/>
          <cell r="Z14">
            <v>1</v>
          </cell>
          <cell r="AA14"/>
          <cell r="AB14" t="str">
            <v>СЯ</v>
          </cell>
          <cell r="AC14"/>
          <cell r="AD14"/>
          <cell r="AE14"/>
          <cell r="AF14">
            <v>1</v>
          </cell>
          <cell r="AG14" t="str">
            <v>2011,02,17</v>
          </cell>
          <cell r="AH14"/>
          <cell r="AI14"/>
          <cell r="AJ14"/>
          <cell r="AK14"/>
          <cell r="AL14"/>
          <cell r="AM14"/>
          <cell r="AN14"/>
          <cell r="AO14"/>
          <cell r="AP14"/>
          <cell r="AQ14"/>
          <cell r="AR14"/>
          <cell r="AS14">
            <v>1</v>
          </cell>
          <cell r="AT14" t="str">
            <v>2013.02.10</v>
          </cell>
          <cell r="AU14"/>
          <cell r="AV14"/>
          <cell r="AW14"/>
          <cell r="AX14"/>
          <cell r="AY14"/>
          <cell r="AZ14">
            <v>1</v>
          </cell>
          <cell r="BA14" t="str">
            <v>2014.05.01</v>
          </cell>
          <cell r="BB14" t="str">
            <v>Орхон аймгийн Аудит</v>
          </cell>
          <cell r="BC14"/>
          <cell r="BD14"/>
          <cell r="BE14"/>
          <cell r="BF14"/>
          <cell r="BG14">
            <v>1</v>
          </cell>
          <cell r="BH14" t="str">
            <v>2015.03.13</v>
          </cell>
          <cell r="BI14"/>
          <cell r="BJ14"/>
          <cell r="BK14"/>
          <cell r="BL14"/>
          <cell r="BM14"/>
          <cell r="BN14">
            <v>42452</v>
          </cell>
          <cell r="BO14" t="str">
            <v xml:space="preserve">Орхон аймгийн аудитын газар </v>
          </cell>
          <cell r="BP14"/>
          <cell r="BQ14"/>
          <cell r="BR14"/>
          <cell r="BS14">
            <v>2</v>
          </cell>
          <cell r="BT14"/>
          <cell r="BU14"/>
          <cell r="BV14"/>
          <cell r="BW14"/>
          <cell r="BX14"/>
          <cell r="BY14"/>
          <cell r="BZ14"/>
          <cell r="CA14"/>
          <cell r="CB14"/>
          <cell r="CC14">
            <v>43524</v>
          </cell>
          <cell r="CD14">
            <v>1</v>
          </cell>
          <cell r="CE14"/>
          <cell r="CF14"/>
          <cell r="CG14"/>
          <cell r="CH14"/>
          <cell r="CI14"/>
        </row>
        <row r="15">
          <cell r="B15">
            <v>311</v>
          </cell>
          <cell r="C15" t="str">
            <v>DES</v>
          </cell>
          <cell r="D15" t="str">
            <v>E</v>
          </cell>
          <cell r="E15">
            <v>10311000</v>
          </cell>
          <cell r="F15" t="str">
            <v>Дорнод худалдаа</v>
          </cell>
          <cell r="G15" t="str">
            <v>DO</v>
          </cell>
          <cell r="H15"/>
          <cell r="I15">
            <v>1</v>
          </cell>
          <cell r="J15"/>
          <cell r="K15">
            <v>1</v>
          </cell>
          <cell r="L15">
            <v>1</v>
          </cell>
          <cell r="M15">
            <v>1</v>
          </cell>
          <cell r="N15">
            <v>1</v>
          </cell>
          <cell r="O15">
            <v>1</v>
          </cell>
          <cell r="P15">
            <v>1</v>
          </cell>
          <cell r="Q15">
            <v>1</v>
          </cell>
          <cell r="R15"/>
          <cell r="S15"/>
          <cell r="T15">
            <v>1</v>
          </cell>
          <cell r="U15" t="str">
            <v>2008.05.07</v>
          </cell>
          <cell r="V15"/>
          <cell r="W15">
            <v>1</v>
          </cell>
          <cell r="X15" t="str">
            <v>2009.02.05</v>
          </cell>
          <cell r="Y15"/>
          <cell r="Z15">
            <v>1</v>
          </cell>
          <cell r="AA15"/>
          <cell r="AB15" t="str">
            <v>СЯ</v>
          </cell>
          <cell r="AC15"/>
          <cell r="AD15"/>
          <cell r="AE15"/>
          <cell r="AF15">
            <v>1</v>
          </cell>
          <cell r="AG15" t="str">
            <v>2011,02,24</v>
          </cell>
          <cell r="AH15"/>
          <cell r="AI15"/>
          <cell r="AJ15"/>
          <cell r="AK15"/>
          <cell r="AL15">
            <v>1</v>
          </cell>
          <cell r="AM15" t="str">
            <v>2012.04.12</v>
          </cell>
          <cell r="AN15"/>
          <cell r="AO15"/>
          <cell r="AP15"/>
          <cell r="AQ15"/>
          <cell r="AR15"/>
          <cell r="AS15">
            <v>1</v>
          </cell>
          <cell r="AT15" t="str">
            <v>2013.02.19</v>
          </cell>
          <cell r="AU15"/>
          <cell r="AV15"/>
          <cell r="AW15"/>
          <cell r="AX15"/>
          <cell r="AY15"/>
          <cell r="AZ15"/>
          <cell r="BA15"/>
          <cell r="BB15"/>
          <cell r="BC15"/>
          <cell r="BD15"/>
          <cell r="BE15"/>
          <cell r="BF15"/>
          <cell r="BG15">
            <v>1</v>
          </cell>
          <cell r="BH15" t="str">
            <v>2015.03.12</v>
          </cell>
          <cell r="BI15" t="str">
            <v>Нью тэнцэл аудит</v>
          </cell>
          <cell r="BJ15"/>
          <cell r="BK15"/>
          <cell r="BL15"/>
          <cell r="BM15"/>
          <cell r="BN15">
            <v>42425</v>
          </cell>
          <cell r="BO15" t="str">
            <v>Нью капитал тэнцэл аудит</v>
          </cell>
          <cell r="BP15"/>
          <cell r="BQ15"/>
          <cell r="BR15"/>
          <cell r="BS15"/>
          <cell r="BT15"/>
          <cell r="BU15"/>
          <cell r="BV15"/>
          <cell r="BW15"/>
          <cell r="BX15"/>
          <cell r="BY15"/>
          <cell r="BZ15"/>
          <cell r="CA15"/>
          <cell r="CB15"/>
          <cell r="CC15">
            <v>43510</v>
          </cell>
          <cell r="CD15">
            <v>1</v>
          </cell>
          <cell r="CE15" t="str">
            <v>Нвю баланс Аудит ХХК  3/4/2019</v>
          </cell>
          <cell r="CF15">
            <v>1</v>
          </cell>
          <cell r="CG15"/>
          <cell r="CH15"/>
          <cell r="CI15"/>
        </row>
        <row r="16">
          <cell r="B16">
            <v>423</v>
          </cell>
          <cell r="C16" t="str">
            <v>ATI</v>
          </cell>
          <cell r="D16" t="str">
            <v>E</v>
          </cell>
          <cell r="E16">
            <v>10423000</v>
          </cell>
          <cell r="F16" t="str">
            <v>Агротехимпэкс</v>
          </cell>
          <cell r="G16" t="str">
            <v>UB</v>
          </cell>
          <cell r="H16">
            <v>1</v>
          </cell>
          <cell r="I16">
            <v>1</v>
          </cell>
          <cell r="J16"/>
          <cell r="K16"/>
          <cell r="L16"/>
          <cell r="M16">
            <v>1</v>
          </cell>
          <cell r="N16">
            <v>1</v>
          </cell>
          <cell r="O16"/>
          <cell r="P16">
            <v>1</v>
          </cell>
          <cell r="Q16">
            <v>1</v>
          </cell>
          <cell r="R16"/>
          <cell r="S16"/>
          <cell r="T16">
            <v>1</v>
          </cell>
          <cell r="U16" t="str">
            <v>2008.03.03</v>
          </cell>
          <cell r="V16"/>
          <cell r="W16"/>
          <cell r="X16"/>
          <cell r="Y16"/>
          <cell r="Z16">
            <v>1</v>
          </cell>
          <cell r="AA16"/>
          <cell r="AB16" t="str">
            <v>СЯ</v>
          </cell>
          <cell r="AC16"/>
          <cell r="AD16"/>
          <cell r="AE16"/>
          <cell r="AF16">
            <v>1</v>
          </cell>
          <cell r="AG16" t="str">
            <v>2011,03,09</v>
          </cell>
          <cell r="AH16"/>
          <cell r="AI16"/>
          <cell r="AJ16"/>
          <cell r="AK16"/>
          <cell r="AL16"/>
          <cell r="AM16"/>
          <cell r="AN16"/>
          <cell r="AO16"/>
          <cell r="AP16"/>
          <cell r="AQ16"/>
          <cell r="AR16"/>
          <cell r="AS16">
            <v>1</v>
          </cell>
          <cell r="AT16" t="str">
            <v>2013.03.04</v>
          </cell>
          <cell r="AU16"/>
          <cell r="AV16"/>
          <cell r="AW16"/>
          <cell r="AX16"/>
          <cell r="AY16"/>
          <cell r="AZ16"/>
          <cell r="BA16"/>
          <cell r="BB16"/>
          <cell r="BC16"/>
          <cell r="BD16"/>
          <cell r="BE16"/>
          <cell r="BF16"/>
          <cell r="BG16">
            <v>1</v>
          </cell>
          <cell r="BH16" t="str">
            <v>2015.03.11</v>
          </cell>
          <cell r="BI16" t="str">
            <v>Юнифайд файнаншл солюшнс аудит</v>
          </cell>
          <cell r="BJ16"/>
          <cell r="BK16"/>
          <cell r="BL16"/>
          <cell r="BM16"/>
          <cell r="BN16"/>
          <cell r="BO16"/>
          <cell r="BP16"/>
          <cell r="BQ16"/>
          <cell r="BR16"/>
          <cell r="BS16"/>
          <cell r="BT16"/>
          <cell r="BU16"/>
          <cell r="BV16"/>
          <cell r="BW16"/>
          <cell r="BX16"/>
          <cell r="BY16"/>
          <cell r="BZ16"/>
          <cell r="CA16"/>
          <cell r="CB16"/>
          <cell r="CC16">
            <v>43588</v>
          </cell>
          <cell r="CD16">
            <v>1</v>
          </cell>
          <cell r="CE16" t="str">
            <v>Нийслэл аудит 2019/05/03</v>
          </cell>
          <cell r="CF16">
            <v>1</v>
          </cell>
          <cell r="CG16"/>
          <cell r="CH16"/>
          <cell r="CI16"/>
        </row>
        <row r="17">
          <cell r="B17">
            <v>314</v>
          </cell>
          <cell r="C17"/>
          <cell r="D17" t="str">
            <v>D</v>
          </cell>
          <cell r="E17">
            <v>10314000</v>
          </cell>
          <cell r="F17" t="str">
            <v>Ундарга-Өмнөговь</v>
          </cell>
          <cell r="G17" t="str">
            <v>EM</v>
          </cell>
          <cell r="H17">
            <v>1</v>
          </cell>
          <cell r="I17"/>
          <cell r="J17"/>
          <cell r="K17">
            <v>1</v>
          </cell>
          <cell r="L17">
            <v>1</v>
          </cell>
          <cell r="M17"/>
          <cell r="N17"/>
          <cell r="O17"/>
          <cell r="P17">
            <v>1</v>
          </cell>
          <cell r="Q17"/>
          <cell r="R17"/>
          <cell r="S17"/>
          <cell r="T17"/>
          <cell r="U17"/>
          <cell r="V17"/>
          <cell r="W17"/>
          <cell r="X17"/>
          <cell r="Y17"/>
          <cell r="Z17">
            <v>1</v>
          </cell>
          <cell r="AA17"/>
          <cell r="AB17" t="str">
            <v>СЯ</v>
          </cell>
          <cell r="AC17"/>
          <cell r="AD17"/>
          <cell r="AE17"/>
          <cell r="AF17"/>
          <cell r="AG17"/>
          <cell r="AH17"/>
          <cell r="AI17"/>
          <cell r="AJ17"/>
          <cell r="AK17"/>
          <cell r="AL17">
            <v>1</v>
          </cell>
          <cell r="AM17" t="str">
            <v>2012.04.26</v>
          </cell>
          <cell r="AN17"/>
          <cell r="AO17"/>
          <cell r="AP17"/>
          <cell r="AQ17"/>
          <cell r="AR17"/>
          <cell r="AS17"/>
          <cell r="AT17"/>
          <cell r="AU17"/>
          <cell r="AV17"/>
          <cell r="AW17"/>
          <cell r="AX17"/>
          <cell r="AY17"/>
          <cell r="AZ17"/>
          <cell r="BA17"/>
          <cell r="BB17"/>
          <cell r="BC17"/>
          <cell r="BD17"/>
          <cell r="BE17"/>
          <cell r="BF17"/>
          <cell r="BG17">
            <v>1</v>
          </cell>
          <cell r="BH17" t="str">
            <v>2015.03.09</v>
          </cell>
          <cell r="BI17"/>
          <cell r="BJ17"/>
          <cell r="BK17"/>
          <cell r="BL17"/>
          <cell r="BM17"/>
          <cell r="BN17">
            <v>42419</v>
          </cell>
          <cell r="BO17" t="str">
            <v>Мишээл Од аудит ХХК</v>
          </cell>
          <cell r="BP17"/>
          <cell r="BQ17"/>
          <cell r="BR17"/>
          <cell r="BS17"/>
          <cell r="BT17"/>
          <cell r="BU17"/>
          <cell r="BV17"/>
          <cell r="BW17"/>
          <cell r="BX17"/>
          <cell r="BY17"/>
          <cell r="BZ17"/>
          <cell r="CA17"/>
          <cell r="CB17"/>
          <cell r="CC17"/>
          <cell r="CD17"/>
          <cell r="CE17"/>
          <cell r="CF17"/>
          <cell r="CG17"/>
          <cell r="CH17"/>
          <cell r="CI17"/>
        </row>
        <row r="18">
          <cell r="B18">
            <v>201</v>
          </cell>
          <cell r="C18" t="str">
            <v>JLT</v>
          </cell>
          <cell r="D18" t="str">
            <v>E</v>
          </cell>
          <cell r="E18">
            <v>10201000</v>
          </cell>
          <cell r="F18" t="str">
            <v>Жаргалант Үйлс</v>
          </cell>
          <cell r="G18" t="str">
            <v>OR</v>
          </cell>
          <cell r="H18"/>
          <cell r="I18"/>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cell r="BD18"/>
          <cell r="BE18"/>
          <cell r="BF18"/>
          <cell r="BG18">
            <v>1</v>
          </cell>
          <cell r="BH18" t="str">
            <v>2015.03.09</v>
          </cell>
          <cell r="BI18" t="str">
            <v xml:space="preserve">Релаэнс сеюритиз аудит </v>
          </cell>
          <cell r="BJ18"/>
          <cell r="BK18"/>
          <cell r="BL18">
            <v>42226</v>
          </cell>
          <cell r="BM18"/>
          <cell r="BN18">
            <v>42416</v>
          </cell>
          <cell r="BO18" t="str">
            <v>Бэст фортуны аудит</v>
          </cell>
          <cell r="BP18"/>
          <cell r="BQ18">
            <v>42571</v>
          </cell>
          <cell r="BR18"/>
          <cell r="BS18"/>
          <cell r="BT18"/>
          <cell r="BU18"/>
          <cell r="BV18"/>
          <cell r="BW18"/>
          <cell r="BX18"/>
          <cell r="BY18"/>
          <cell r="BZ18"/>
          <cell r="CA18"/>
          <cell r="CB18"/>
          <cell r="CC18">
            <v>43515</v>
          </cell>
          <cell r="CD18">
            <v>1</v>
          </cell>
          <cell r="CE18"/>
          <cell r="CF18"/>
          <cell r="CG18"/>
          <cell r="CH18"/>
          <cell r="CI18"/>
        </row>
        <row r="19">
          <cell r="B19">
            <v>460</v>
          </cell>
          <cell r="C19" t="str">
            <v>SHV</v>
          </cell>
          <cell r="D19" t="str">
            <v>A</v>
          </cell>
          <cell r="E19">
            <v>10460000</v>
          </cell>
          <cell r="F19" t="str">
            <v>Шивээ овоо</v>
          </cell>
          <cell r="G19" t="str">
            <v>GS</v>
          </cell>
          <cell r="H19">
            <v>1</v>
          </cell>
          <cell r="I19">
            <v>1</v>
          </cell>
          <cell r="J19"/>
          <cell r="K19"/>
          <cell r="L19">
            <v>1</v>
          </cell>
          <cell r="M19">
            <v>1</v>
          </cell>
          <cell r="N19">
            <v>1</v>
          </cell>
          <cell r="O19"/>
          <cell r="P19">
            <v>1</v>
          </cell>
          <cell r="Q19">
            <v>1</v>
          </cell>
          <cell r="R19"/>
          <cell r="S19"/>
          <cell r="T19">
            <v>1</v>
          </cell>
          <cell r="U19" t="str">
            <v>2008.04.11</v>
          </cell>
          <cell r="V19"/>
          <cell r="W19">
            <v>1</v>
          </cell>
          <cell r="X19" t="str">
            <v>2009.03.05</v>
          </cell>
          <cell r="Y19"/>
          <cell r="Z19"/>
          <cell r="AA19"/>
          <cell r="AB19"/>
          <cell r="AC19"/>
          <cell r="AD19"/>
          <cell r="AE19"/>
          <cell r="AF19"/>
          <cell r="AG19"/>
          <cell r="AH19"/>
          <cell r="AI19"/>
          <cell r="AJ19"/>
          <cell r="AK19"/>
          <cell r="AL19">
            <v>1</v>
          </cell>
          <cell r="AM19" t="str">
            <v>2012.05.01</v>
          </cell>
          <cell r="AN19"/>
          <cell r="AO19"/>
          <cell r="AP19"/>
          <cell r="AQ19"/>
          <cell r="AR19"/>
          <cell r="AS19">
            <v>1</v>
          </cell>
          <cell r="AT19" t="str">
            <v>2013.03.07</v>
          </cell>
          <cell r="AU19"/>
          <cell r="AV19"/>
          <cell r="AW19"/>
          <cell r="AX19"/>
          <cell r="AY19"/>
          <cell r="AZ19"/>
          <cell r="BA19"/>
          <cell r="BB19"/>
          <cell r="BC19"/>
          <cell r="BD19"/>
          <cell r="BE19" t="str">
            <v>2014.05.25</v>
          </cell>
          <cell r="BF19"/>
          <cell r="BG19">
            <v>1</v>
          </cell>
          <cell r="BH19" t="str">
            <v>2015.03.06</v>
          </cell>
          <cell r="BI19" t="str">
            <v>Балхан аудит</v>
          </cell>
          <cell r="BJ19"/>
          <cell r="BK19"/>
          <cell r="BL19">
            <v>42208</v>
          </cell>
          <cell r="BM19"/>
          <cell r="BN19">
            <v>42488</v>
          </cell>
          <cell r="BO19"/>
          <cell r="BP19"/>
          <cell r="BQ19" t="str">
            <v>2016.07.....</v>
          </cell>
          <cell r="BR19"/>
          <cell r="BS19"/>
          <cell r="BT19"/>
          <cell r="BU19"/>
          <cell r="BV19"/>
          <cell r="BW19"/>
          <cell r="BX19"/>
          <cell r="BY19"/>
          <cell r="BZ19"/>
          <cell r="CA19"/>
          <cell r="CB19"/>
          <cell r="CC19">
            <v>43602</v>
          </cell>
          <cell r="CD19">
            <v>1</v>
          </cell>
          <cell r="CE19" t="str">
            <v>Үндэсний Аудитын газар /2019-05-17/</v>
          </cell>
          <cell r="CF19">
            <v>1</v>
          </cell>
          <cell r="CG19"/>
          <cell r="CH19">
            <v>43682</v>
          </cell>
          <cell r="CI19">
            <v>1</v>
          </cell>
        </row>
        <row r="20">
          <cell r="B20">
            <v>300</v>
          </cell>
          <cell r="C20" t="str">
            <v>DMA</v>
          </cell>
          <cell r="D20" t="str">
            <v>A</v>
          </cell>
          <cell r="E20">
            <v>10300000</v>
          </cell>
          <cell r="F20" t="str">
            <v>Дэвшил мандал</v>
          </cell>
          <cell r="G20" t="str">
            <v>DU</v>
          </cell>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cell r="AQ20"/>
          <cell r="AR20"/>
          <cell r="AS20">
            <v>1</v>
          </cell>
          <cell r="AT20" t="str">
            <v>2013.02.26</v>
          </cell>
          <cell r="AU20"/>
          <cell r="AV20"/>
          <cell r="AW20"/>
          <cell r="AX20"/>
          <cell r="AY20"/>
          <cell r="AZ20">
            <v>1</v>
          </cell>
          <cell r="BA20" t="str">
            <v>2014.02.10</v>
          </cell>
          <cell r="BB20"/>
          <cell r="BC20"/>
          <cell r="BD20"/>
          <cell r="BE20" t="str">
            <v>2014.07.31</v>
          </cell>
          <cell r="BF20"/>
          <cell r="BG20">
            <v>1</v>
          </cell>
          <cell r="BH20" t="str">
            <v>2015.03.04</v>
          </cell>
          <cell r="BI20"/>
          <cell r="BJ20"/>
          <cell r="BK20"/>
          <cell r="BL20"/>
          <cell r="BM20"/>
          <cell r="BN20">
            <v>42450</v>
          </cell>
          <cell r="BO20"/>
          <cell r="BP20"/>
          <cell r="BQ20"/>
          <cell r="BR20"/>
          <cell r="BS20"/>
          <cell r="BT20"/>
          <cell r="BU20"/>
          <cell r="BV20"/>
          <cell r="BW20"/>
          <cell r="BX20"/>
          <cell r="BY20"/>
          <cell r="BZ20"/>
          <cell r="CA20"/>
          <cell r="CB20"/>
          <cell r="CC20">
            <v>43607</v>
          </cell>
          <cell r="CD20">
            <v>1</v>
          </cell>
          <cell r="CE20" t="str">
            <v xml:space="preserve">Ньюбаланс аудит ХХК </v>
          </cell>
          <cell r="CF20">
            <v>1</v>
          </cell>
          <cell r="CG20"/>
          <cell r="CH20"/>
          <cell r="CI20"/>
        </row>
        <row r="21">
          <cell r="B21">
            <v>385</v>
          </cell>
          <cell r="C21" t="str">
            <v>SOH</v>
          </cell>
          <cell r="D21" t="str">
            <v>C</v>
          </cell>
          <cell r="E21">
            <v>10385000</v>
          </cell>
          <cell r="F21" t="str">
            <v>Уужимхангай</v>
          </cell>
          <cell r="G21" t="str">
            <v>DA</v>
          </cell>
          <cell r="H21"/>
          <cell r="I21">
            <v>1</v>
          </cell>
          <cell r="J21"/>
          <cell r="K21">
            <v>1</v>
          </cell>
          <cell r="L21">
            <v>1</v>
          </cell>
          <cell r="M21">
            <v>1</v>
          </cell>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v>1</v>
          </cell>
          <cell r="AT21" t="str">
            <v>2013.02.19</v>
          </cell>
          <cell r="AU21"/>
          <cell r="AV21"/>
          <cell r="AW21"/>
          <cell r="AX21"/>
          <cell r="AY21"/>
          <cell r="AZ21"/>
          <cell r="BA21"/>
          <cell r="BB21"/>
          <cell r="BC21"/>
          <cell r="BD21"/>
          <cell r="BE21"/>
          <cell r="BF21"/>
          <cell r="BG21">
            <v>1</v>
          </cell>
          <cell r="BH21" t="str">
            <v>2015.03.04</v>
          </cell>
          <cell r="BI21" t="str">
            <v>Си эс ай аудит</v>
          </cell>
          <cell r="BJ21"/>
          <cell r="BK21">
            <v>42129</v>
          </cell>
          <cell r="BL21">
            <v>42205</v>
          </cell>
          <cell r="BM21"/>
          <cell r="BN21">
            <v>42425</v>
          </cell>
          <cell r="BO21" t="str">
            <v>Фискал аудит</v>
          </cell>
          <cell r="BP21"/>
          <cell r="BQ21">
            <v>42592</v>
          </cell>
          <cell r="BR21"/>
          <cell r="BS21"/>
          <cell r="BT21"/>
          <cell r="BU21"/>
          <cell r="BV21"/>
          <cell r="BW21"/>
          <cell r="BX21"/>
          <cell r="BY21"/>
          <cell r="BZ21"/>
          <cell r="CA21"/>
          <cell r="CB21"/>
          <cell r="CC21">
            <v>43516</v>
          </cell>
          <cell r="CD21">
            <v>1</v>
          </cell>
          <cell r="CE21"/>
          <cell r="CF21"/>
          <cell r="CG21"/>
          <cell r="CH21"/>
          <cell r="CI21"/>
        </row>
        <row r="22">
          <cell r="B22">
            <v>152</v>
          </cell>
          <cell r="C22" t="str">
            <v>BAJ</v>
          </cell>
          <cell r="D22" t="str">
            <v>C</v>
          </cell>
          <cell r="E22">
            <v>10152000</v>
          </cell>
          <cell r="F22" t="str">
            <v>Баялаг Сүмбэр</v>
          </cell>
          <cell r="G22" t="str">
            <v>TE</v>
          </cell>
          <cell r="H22">
            <v>1</v>
          </cell>
          <cell r="I22"/>
          <cell r="J22"/>
          <cell r="K22"/>
          <cell r="L22"/>
          <cell r="M22"/>
          <cell r="N22">
            <v>1</v>
          </cell>
          <cell r="O22">
            <v>1</v>
          </cell>
          <cell r="P22">
            <v>1</v>
          </cell>
          <cell r="Q22"/>
          <cell r="R22"/>
          <cell r="S22"/>
          <cell r="T22"/>
          <cell r="U22"/>
          <cell r="V22"/>
          <cell r="W22">
            <v>1</v>
          </cell>
          <cell r="X22" t="str">
            <v>2011,03,10</v>
          </cell>
          <cell r="Y22"/>
          <cell r="Z22">
            <v>1</v>
          </cell>
          <cell r="AA22" t="str">
            <v>2011,03,10</v>
          </cell>
          <cell r="AB22"/>
          <cell r="AC22"/>
          <cell r="AD22"/>
          <cell r="AE22"/>
          <cell r="AF22">
            <v>1</v>
          </cell>
          <cell r="AG22" t="str">
            <v>2011,03,10</v>
          </cell>
          <cell r="AH22"/>
          <cell r="AI22"/>
          <cell r="AJ22"/>
          <cell r="AK22"/>
          <cell r="AL22">
            <v>1</v>
          </cell>
          <cell r="AM22" t="str">
            <v>2012.11.27</v>
          </cell>
          <cell r="AN22"/>
          <cell r="AO22"/>
          <cell r="AP22"/>
          <cell r="AQ22" t="str">
            <v>2012.11.27</v>
          </cell>
          <cell r="AR22"/>
          <cell r="AS22">
            <v>1</v>
          </cell>
          <cell r="AT22" t="str">
            <v>2013.02.27</v>
          </cell>
          <cell r="AU22" t="str">
            <v>Мишээл од аудит</v>
          </cell>
          <cell r="AV22"/>
          <cell r="AW22"/>
          <cell r="AX22" t="str">
            <v>2013.09.16</v>
          </cell>
          <cell r="AY22"/>
          <cell r="AZ22">
            <v>1</v>
          </cell>
          <cell r="BA22" t="str">
            <v>2014.02.27</v>
          </cell>
          <cell r="BB22" t="str">
            <v>Мишээл Од Аудит</v>
          </cell>
          <cell r="BC22"/>
          <cell r="BD22"/>
          <cell r="BE22" t="str">
            <v>2014.07.18</v>
          </cell>
          <cell r="BF22"/>
          <cell r="BG22">
            <v>1</v>
          </cell>
          <cell r="BH22" t="str">
            <v>2015.03.03</v>
          </cell>
          <cell r="BI22"/>
          <cell r="BJ22"/>
          <cell r="BK22"/>
          <cell r="BL22"/>
          <cell r="BM22"/>
          <cell r="BN22">
            <v>42537</v>
          </cell>
          <cell r="BO22" t="str">
            <v>сайт</v>
          </cell>
          <cell r="BP22"/>
          <cell r="BQ22"/>
          <cell r="BR22"/>
          <cell r="BS22"/>
          <cell r="BT22"/>
          <cell r="BU22"/>
          <cell r="BV22"/>
          <cell r="BW22"/>
          <cell r="BX22"/>
          <cell r="BY22"/>
          <cell r="BZ22"/>
          <cell r="CA22"/>
          <cell r="CB22"/>
          <cell r="CC22">
            <v>43514</v>
          </cell>
          <cell r="CD22">
            <v>1</v>
          </cell>
          <cell r="CE22"/>
          <cell r="CF22"/>
          <cell r="CG22"/>
          <cell r="CH22">
            <v>43665</v>
          </cell>
          <cell r="CI22">
            <v>1</v>
          </cell>
        </row>
        <row r="23">
          <cell r="B23">
            <v>445</v>
          </cell>
          <cell r="C23" t="str">
            <v>BTG</v>
          </cell>
          <cell r="D23" t="str">
            <v>A</v>
          </cell>
          <cell r="E23">
            <v>10445000</v>
          </cell>
          <cell r="F23" t="str">
            <v>Баянтээг</v>
          </cell>
          <cell r="G23" t="str">
            <v>EV</v>
          </cell>
          <cell r="H23"/>
          <cell r="I23"/>
          <cell r="J23">
            <v>1</v>
          </cell>
          <cell r="K23"/>
          <cell r="L23"/>
          <cell r="M23"/>
          <cell r="N23"/>
          <cell r="O23"/>
          <cell r="P23"/>
          <cell r="Q23"/>
          <cell r="R23"/>
          <cell r="S23"/>
          <cell r="T23"/>
          <cell r="U23"/>
          <cell r="V23"/>
          <cell r="W23"/>
          <cell r="X23"/>
          <cell r="Y23"/>
          <cell r="Z23">
            <v>1</v>
          </cell>
          <cell r="AA23"/>
          <cell r="AB23" t="str">
            <v>СЯ</v>
          </cell>
          <cell r="AC23"/>
          <cell r="AD23"/>
          <cell r="AE23"/>
          <cell r="AF23"/>
          <cell r="AG23"/>
          <cell r="AH23"/>
          <cell r="AI23"/>
          <cell r="AJ23"/>
          <cell r="AK23"/>
          <cell r="AL23"/>
          <cell r="AM23"/>
          <cell r="AN23"/>
          <cell r="AO23"/>
          <cell r="AP23"/>
          <cell r="AQ23"/>
          <cell r="AR23"/>
          <cell r="AS23">
            <v>1</v>
          </cell>
          <cell r="AT23" t="str">
            <v>2013.05.15</v>
          </cell>
          <cell r="AU23"/>
          <cell r="AV23"/>
          <cell r="AW23"/>
          <cell r="AX23"/>
          <cell r="AY23"/>
          <cell r="AZ23">
            <v>1</v>
          </cell>
          <cell r="BA23" t="str">
            <v>2014.05.30</v>
          </cell>
          <cell r="BB23"/>
          <cell r="BC23"/>
          <cell r="BD23"/>
          <cell r="BE23"/>
          <cell r="BF23"/>
          <cell r="BG23">
            <v>1</v>
          </cell>
          <cell r="BH23" t="str">
            <v>2015.03.02</v>
          </cell>
          <cell r="BI23"/>
          <cell r="BJ23"/>
          <cell r="BK23"/>
          <cell r="BL23"/>
          <cell r="BM23"/>
          <cell r="BN23">
            <v>42425</v>
          </cell>
          <cell r="BO23" t="str">
            <v xml:space="preserve">Өвөрхангай аймгийн аудитын газар </v>
          </cell>
          <cell r="BP23"/>
          <cell r="BQ23">
            <v>42592</v>
          </cell>
          <cell r="BR23"/>
          <cell r="BS23"/>
          <cell r="BT23"/>
          <cell r="BU23"/>
          <cell r="BV23"/>
          <cell r="BW23"/>
          <cell r="BX23"/>
          <cell r="BY23"/>
          <cell r="BZ23"/>
          <cell r="CA23"/>
          <cell r="CB23"/>
          <cell r="CC23">
            <v>43515</v>
          </cell>
          <cell r="CD23">
            <v>1</v>
          </cell>
          <cell r="CE23" t="str">
            <v>Өвөрхангай аймгийн аудит</v>
          </cell>
          <cell r="CF23">
            <v>1</v>
          </cell>
          <cell r="CG23"/>
          <cell r="CH23">
            <v>43676</v>
          </cell>
          <cell r="CI23">
            <v>1</v>
          </cell>
        </row>
        <row r="24">
          <cell r="B24">
            <v>175</v>
          </cell>
          <cell r="C24" t="str">
            <v>AMT</v>
          </cell>
          <cell r="D24" t="str">
            <v>B</v>
          </cell>
          <cell r="E24">
            <v>10175000</v>
          </cell>
          <cell r="F24" t="str">
            <v>"Хархорум пропертийс" ХК</v>
          </cell>
          <cell r="G24" t="str">
            <v>EV</v>
          </cell>
          <cell r="H24">
            <v>1</v>
          </cell>
          <cell r="I24">
            <v>1</v>
          </cell>
          <cell r="J24"/>
          <cell r="K24"/>
          <cell r="L24">
            <v>1</v>
          </cell>
          <cell r="M24">
            <v>1</v>
          </cell>
          <cell r="N24">
            <v>1</v>
          </cell>
          <cell r="O24"/>
          <cell r="P24">
            <v>1</v>
          </cell>
          <cell r="Q24"/>
          <cell r="R24"/>
          <cell r="S24"/>
          <cell r="T24"/>
          <cell r="U24"/>
          <cell r="V24"/>
          <cell r="W24"/>
          <cell r="X24"/>
          <cell r="Y24"/>
          <cell r="Z24"/>
          <cell r="AA24"/>
          <cell r="AB24"/>
          <cell r="AC24"/>
          <cell r="AD24"/>
          <cell r="AE24"/>
          <cell r="AF24"/>
          <cell r="AG24"/>
          <cell r="AH24"/>
          <cell r="AI24"/>
          <cell r="AJ24"/>
          <cell r="AK24"/>
          <cell r="AL24">
            <v>1</v>
          </cell>
          <cell r="AM24" t="str">
            <v>2012.11.06</v>
          </cell>
          <cell r="AN24"/>
          <cell r="AO24"/>
          <cell r="AP24"/>
          <cell r="AQ24"/>
          <cell r="AR24"/>
          <cell r="AS24">
            <v>1</v>
          </cell>
          <cell r="AT24" t="str">
            <v>2013.02.10</v>
          </cell>
          <cell r="AU24"/>
          <cell r="AV24"/>
          <cell r="AW24"/>
          <cell r="AX24"/>
          <cell r="AY24"/>
          <cell r="AZ24">
            <v>1</v>
          </cell>
          <cell r="BA24" t="str">
            <v>2014.02.25</v>
          </cell>
          <cell r="BB24" t="str">
            <v>Сэц Түшиг Аудит</v>
          </cell>
          <cell r="BC24"/>
          <cell r="BD24"/>
          <cell r="BE24" t="str">
            <v>2014.07.24</v>
          </cell>
          <cell r="BF24"/>
          <cell r="BG24">
            <v>1</v>
          </cell>
          <cell r="BH24" t="str">
            <v>2015.03.02</v>
          </cell>
          <cell r="BI24"/>
          <cell r="BJ24"/>
          <cell r="BK24"/>
          <cell r="BL24">
            <v>42201</v>
          </cell>
          <cell r="BM24"/>
          <cell r="BN24">
            <v>42418</v>
          </cell>
          <cell r="BO24"/>
          <cell r="BP24"/>
          <cell r="BQ24">
            <v>42559</v>
          </cell>
          <cell r="BR24"/>
          <cell r="BS24"/>
          <cell r="BT24"/>
          <cell r="BU24"/>
          <cell r="BV24"/>
          <cell r="BW24"/>
          <cell r="BX24"/>
          <cell r="BY24"/>
          <cell r="BZ24"/>
          <cell r="CA24"/>
          <cell r="CB24"/>
          <cell r="CC24"/>
          <cell r="CD24"/>
          <cell r="CE24"/>
          <cell r="CF24"/>
          <cell r="CG24">
            <v>43663</v>
          </cell>
          <cell r="CH24">
            <v>43663</v>
          </cell>
          <cell r="CI24">
            <v>1</v>
          </cell>
        </row>
        <row r="25">
          <cell r="B25">
            <v>517</v>
          </cell>
          <cell r="C25" t="str">
            <v>MSH</v>
          </cell>
          <cell r="D25" t="str">
            <v>E</v>
          </cell>
          <cell r="E25">
            <v>10517000</v>
          </cell>
          <cell r="F25" t="str">
            <v>Монгол шилтгээн</v>
          </cell>
          <cell r="G25" t="str">
            <v>UB</v>
          </cell>
          <cell r="H25"/>
          <cell r="I25"/>
          <cell r="J25"/>
          <cell r="K25"/>
          <cell r="L25"/>
          <cell r="M25"/>
          <cell r="N25"/>
          <cell r="O25">
            <v>1</v>
          </cell>
          <cell r="P25">
            <v>1</v>
          </cell>
          <cell r="Q25">
            <v>1</v>
          </cell>
          <cell r="R25"/>
          <cell r="S25"/>
          <cell r="T25">
            <v>1</v>
          </cell>
          <cell r="U25" t="str">
            <v>2008.03.31</v>
          </cell>
          <cell r="V25"/>
          <cell r="W25">
            <v>1</v>
          </cell>
          <cell r="X25" t="str">
            <v>2009.03.11</v>
          </cell>
          <cell r="Y25"/>
          <cell r="Z25">
            <v>1</v>
          </cell>
          <cell r="AA25"/>
          <cell r="AB25" t="str">
            <v>СЯ</v>
          </cell>
          <cell r="AC25"/>
          <cell r="AD25"/>
          <cell r="AE25"/>
          <cell r="AF25">
            <v>1</v>
          </cell>
          <cell r="AG25" t="str">
            <v>2011,05,17</v>
          </cell>
          <cell r="AH25"/>
          <cell r="AI25"/>
          <cell r="AJ25"/>
          <cell r="AK25"/>
          <cell r="AL25">
            <v>1</v>
          </cell>
          <cell r="AM25" t="str">
            <v>2012.03.07</v>
          </cell>
          <cell r="AN25"/>
          <cell r="AO25"/>
          <cell r="AP25"/>
          <cell r="AQ25"/>
          <cell r="AR25"/>
          <cell r="AS25">
            <v>1</v>
          </cell>
          <cell r="AT25" t="str">
            <v>2013.02.20</v>
          </cell>
          <cell r="AU25"/>
          <cell r="AV25"/>
          <cell r="AW25"/>
          <cell r="AX25"/>
          <cell r="AY25"/>
          <cell r="AZ25">
            <v>1</v>
          </cell>
          <cell r="BA25" t="str">
            <v>2014.03.07</v>
          </cell>
          <cell r="BB25"/>
          <cell r="BC25"/>
          <cell r="BD25"/>
          <cell r="BE25"/>
          <cell r="BF25"/>
          <cell r="BG25">
            <v>1</v>
          </cell>
          <cell r="BH25" t="str">
            <v>2015.03.02</v>
          </cell>
          <cell r="BI25" t="str">
            <v xml:space="preserve">Координат аудит </v>
          </cell>
          <cell r="BJ25"/>
          <cell r="BK25"/>
          <cell r="BL25"/>
          <cell r="BM25"/>
          <cell r="BN25">
            <v>42444</v>
          </cell>
          <cell r="BO25" t="str">
            <v xml:space="preserve">Мишээл Од аудит </v>
          </cell>
          <cell r="BP25"/>
          <cell r="BQ25"/>
          <cell r="BR25"/>
          <cell r="BS25"/>
          <cell r="BT25"/>
          <cell r="BU25"/>
          <cell r="BV25"/>
          <cell r="BW25"/>
          <cell r="BX25"/>
          <cell r="BY25"/>
          <cell r="BZ25"/>
          <cell r="CA25"/>
          <cell r="CB25"/>
          <cell r="CC25">
            <v>43516</v>
          </cell>
          <cell r="CD25">
            <v>1</v>
          </cell>
          <cell r="CE25" t="str">
            <v>Мэдээлэл-Аудит ХХК //</v>
          </cell>
          <cell r="CF25">
            <v>1</v>
          </cell>
          <cell r="CG25"/>
          <cell r="CH25">
            <v>43672</v>
          </cell>
          <cell r="CI25">
            <v>1</v>
          </cell>
        </row>
        <row r="26">
          <cell r="B26">
            <v>403</v>
          </cell>
          <cell r="C26"/>
          <cell r="D26" t="str">
            <v>C</v>
          </cell>
          <cell r="E26">
            <v>10403000</v>
          </cell>
          <cell r="F26" t="str">
            <v>Ар тархи</v>
          </cell>
          <cell r="G26" t="str">
            <v>HE</v>
          </cell>
          <cell r="H26"/>
          <cell r="I26"/>
          <cell r="J26">
            <v>1</v>
          </cell>
          <cell r="K26"/>
          <cell r="L26"/>
          <cell r="M26"/>
          <cell r="N26"/>
          <cell r="O26"/>
          <cell r="P26"/>
          <cell r="Q26"/>
          <cell r="R26"/>
          <cell r="S26"/>
          <cell r="T26"/>
          <cell r="U26"/>
          <cell r="V26"/>
          <cell r="W26">
            <v>1</v>
          </cell>
          <cell r="X26" t="str">
            <v>2011,05,25</v>
          </cell>
          <cell r="Y26"/>
          <cell r="Z26">
            <v>1</v>
          </cell>
          <cell r="AA26" t="str">
            <v>2011,05,25</v>
          </cell>
          <cell r="AB26"/>
          <cell r="AC26"/>
          <cell r="AD26"/>
          <cell r="AE26"/>
          <cell r="AF26">
            <v>1</v>
          </cell>
          <cell r="AG26" t="str">
            <v>2011,05,25</v>
          </cell>
          <cell r="AH26"/>
          <cell r="AI26"/>
          <cell r="AJ26"/>
          <cell r="AK26"/>
          <cell r="AL26">
            <v>1</v>
          </cell>
          <cell r="AM26" t="str">
            <v>2011.03.29</v>
          </cell>
          <cell r="AN26"/>
          <cell r="AO26"/>
          <cell r="AP26"/>
          <cell r="AQ26"/>
          <cell r="AR26"/>
          <cell r="AS26"/>
          <cell r="AT26"/>
          <cell r="AU26"/>
          <cell r="AV26"/>
          <cell r="AW26"/>
          <cell r="AX26"/>
          <cell r="AY26"/>
          <cell r="AZ26">
            <v>1</v>
          </cell>
          <cell r="BA26" t="str">
            <v>2014.02.21</v>
          </cell>
          <cell r="BB26"/>
          <cell r="BC26"/>
          <cell r="BD26"/>
          <cell r="BE26" t="str">
            <v>2014.07.25</v>
          </cell>
          <cell r="BF26"/>
          <cell r="BG26">
            <v>1</v>
          </cell>
          <cell r="BH26" t="str">
            <v>2015.02….</v>
          </cell>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row>
        <row r="27">
          <cell r="B27">
            <v>386</v>
          </cell>
          <cell r="C27" t="str">
            <v>TUS</v>
          </cell>
          <cell r="D27" t="str">
            <v>A</v>
          </cell>
          <cell r="E27">
            <v>10386000</v>
          </cell>
          <cell r="F27" t="str">
            <v>Түшиг-Уул</v>
          </cell>
          <cell r="G27" t="str">
            <v>DA</v>
          </cell>
          <cell r="H27"/>
          <cell r="I27"/>
          <cell r="J27"/>
          <cell r="K27"/>
          <cell r="L27">
            <v>1</v>
          </cell>
          <cell r="M27">
            <v>1</v>
          </cell>
          <cell r="N27">
            <v>1</v>
          </cell>
          <cell r="O27"/>
          <cell r="P27">
            <v>1</v>
          </cell>
          <cell r="Q27">
            <v>1</v>
          </cell>
          <cell r="R27" t="str">
            <v>2008.01.15</v>
          </cell>
          <cell r="S27"/>
          <cell r="T27">
            <v>1</v>
          </cell>
          <cell r="U27" t="str">
            <v>2008.04.30</v>
          </cell>
          <cell r="V27"/>
          <cell r="W27">
            <v>1</v>
          </cell>
          <cell r="X27" t="str">
            <v>2009.03.05</v>
          </cell>
          <cell r="Y27"/>
          <cell r="Z27">
            <v>1</v>
          </cell>
          <cell r="AA27"/>
          <cell r="AB27" t="str">
            <v>СЯ</v>
          </cell>
          <cell r="AC27"/>
          <cell r="AD27"/>
          <cell r="AE27"/>
          <cell r="AF27"/>
          <cell r="AG27"/>
          <cell r="AH27"/>
          <cell r="AI27"/>
          <cell r="AJ27"/>
          <cell r="AK27"/>
          <cell r="AL27"/>
          <cell r="AM27"/>
          <cell r="AN27"/>
          <cell r="AO27"/>
          <cell r="AP27"/>
          <cell r="AQ27"/>
          <cell r="AR27"/>
          <cell r="AS27">
            <v>1</v>
          </cell>
          <cell r="AT27" t="str">
            <v>2013.05.13</v>
          </cell>
          <cell r="AU27" t="str">
            <v>Далайван</v>
          </cell>
          <cell r="AV27"/>
          <cell r="AW27"/>
          <cell r="AX27"/>
          <cell r="AY27"/>
          <cell r="AZ27">
            <v>1</v>
          </cell>
          <cell r="BA27" t="str">
            <v>2014.03.14</v>
          </cell>
          <cell r="BB27" t="str">
            <v>Далайван аудит</v>
          </cell>
          <cell r="BC27"/>
          <cell r="BD27"/>
          <cell r="BE27" t="str">
            <v>2014.07.29</v>
          </cell>
          <cell r="BF27"/>
          <cell r="BG27">
            <v>1</v>
          </cell>
          <cell r="BH27" t="str">
            <v>2015.02.27</v>
          </cell>
          <cell r="BI27"/>
          <cell r="BJ27"/>
          <cell r="BK27"/>
          <cell r="BL27"/>
          <cell r="BM27"/>
          <cell r="BN27">
            <v>42419</v>
          </cell>
          <cell r="BO27" t="str">
            <v xml:space="preserve">Мишээл Од аудит </v>
          </cell>
          <cell r="BP27"/>
          <cell r="BQ27"/>
          <cell r="BR27"/>
          <cell r="BS27"/>
          <cell r="BT27"/>
          <cell r="BU27"/>
          <cell r="BV27"/>
          <cell r="BW27"/>
          <cell r="BX27"/>
          <cell r="BY27"/>
          <cell r="BZ27"/>
          <cell r="CA27"/>
          <cell r="CB27"/>
          <cell r="CC27">
            <v>43510</v>
          </cell>
          <cell r="CD27">
            <v>1</v>
          </cell>
          <cell r="CE27" t="str">
            <v>Далай тан Аудит /2019-05-30/</v>
          </cell>
          <cell r="CF27">
            <v>1</v>
          </cell>
          <cell r="CG27"/>
          <cell r="CH27">
            <v>43668</v>
          </cell>
          <cell r="CI27">
            <v>1</v>
          </cell>
        </row>
        <row r="28">
          <cell r="B28">
            <v>204</v>
          </cell>
          <cell r="C28" t="str">
            <v>BLG</v>
          </cell>
          <cell r="D28" t="str">
            <v>B</v>
          </cell>
          <cell r="E28">
            <v>10204000</v>
          </cell>
          <cell r="F28" t="str">
            <v>Завхан баялаг</v>
          </cell>
          <cell r="G28" t="str">
            <v>ZA</v>
          </cell>
          <cell r="H28">
            <v>1</v>
          </cell>
          <cell r="I28">
            <v>1</v>
          </cell>
          <cell r="J28"/>
          <cell r="K28"/>
          <cell r="L28"/>
          <cell r="M28"/>
          <cell r="N28">
            <v>1</v>
          </cell>
          <cell r="O28"/>
          <cell r="P28"/>
          <cell r="Q28"/>
          <cell r="R28"/>
          <cell r="S28"/>
          <cell r="T28"/>
          <cell r="U28"/>
          <cell r="V28"/>
          <cell r="W28"/>
          <cell r="X28"/>
          <cell r="Y28"/>
          <cell r="Z28">
            <v>1</v>
          </cell>
          <cell r="AA28" t="str">
            <v>2011,03,23</v>
          </cell>
          <cell r="AB28"/>
          <cell r="AC28"/>
          <cell r="AD28"/>
          <cell r="AE28"/>
          <cell r="AF28"/>
          <cell r="AG28"/>
          <cell r="AH28"/>
          <cell r="AI28"/>
          <cell r="AJ28"/>
          <cell r="AK28"/>
          <cell r="AL28"/>
          <cell r="AM28"/>
          <cell r="AN28"/>
          <cell r="AO28"/>
          <cell r="AP28"/>
          <cell r="AQ28"/>
          <cell r="AR28"/>
          <cell r="AS28">
            <v>1</v>
          </cell>
          <cell r="AT28" t="str">
            <v>2014.03.04</v>
          </cell>
          <cell r="AU28" t="str">
            <v>Мэдээлэл аудит</v>
          </cell>
          <cell r="AV28"/>
          <cell r="AW28"/>
          <cell r="AX28"/>
          <cell r="AY28"/>
          <cell r="AZ28">
            <v>1</v>
          </cell>
          <cell r="BA28" t="str">
            <v>2014.03.04</v>
          </cell>
          <cell r="BB28" t="str">
            <v>Мэдээлэл аудит</v>
          </cell>
          <cell r="BC28"/>
          <cell r="BD28"/>
          <cell r="BE28" t="str">
            <v>2014.08.04</v>
          </cell>
          <cell r="BF28" t="str">
            <v>2014.10.27</v>
          </cell>
          <cell r="BG28">
            <v>1</v>
          </cell>
          <cell r="BH28" t="str">
            <v>2015.02.27</v>
          </cell>
          <cell r="BI28" t="str">
            <v>Мэдээлэл аудит</v>
          </cell>
          <cell r="BJ28"/>
          <cell r="BK28"/>
          <cell r="BL28"/>
          <cell r="BM28"/>
          <cell r="BN28">
            <v>42419</v>
          </cell>
          <cell r="BO28" t="str">
            <v>Мэдээлэл аудит ХХК</v>
          </cell>
          <cell r="BP28"/>
          <cell r="BQ28"/>
          <cell r="BR28"/>
          <cell r="BS28"/>
          <cell r="BT28"/>
          <cell r="BU28"/>
          <cell r="BV28"/>
          <cell r="BW28"/>
          <cell r="BX28"/>
          <cell r="BY28"/>
          <cell r="BZ28"/>
          <cell r="CA28"/>
          <cell r="CB28"/>
          <cell r="CC28">
            <v>43508</v>
          </cell>
          <cell r="CD28">
            <v>1</v>
          </cell>
          <cell r="CE28" t="str">
            <v>Мэдээлэл аудит 2019/02/01</v>
          </cell>
          <cell r="CF28">
            <v>1</v>
          </cell>
          <cell r="CG28"/>
          <cell r="CH28">
            <v>43671</v>
          </cell>
          <cell r="CI28">
            <v>1</v>
          </cell>
        </row>
        <row r="29">
          <cell r="B29">
            <v>377</v>
          </cell>
          <cell r="C29" t="str">
            <v>SVR</v>
          </cell>
          <cell r="D29" t="str">
            <v>D</v>
          </cell>
          <cell r="E29">
            <v>10377000</v>
          </cell>
          <cell r="F29" t="str">
            <v>Эрдэнэт суврага</v>
          </cell>
          <cell r="G29" t="str">
            <v>BU</v>
          </cell>
          <cell r="H29">
            <v>1</v>
          </cell>
          <cell r="I29">
            <v>1</v>
          </cell>
          <cell r="J29">
            <v>1</v>
          </cell>
          <cell r="K29"/>
          <cell r="L29"/>
          <cell r="M29">
            <v>1</v>
          </cell>
          <cell r="N29"/>
          <cell r="O29">
            <v>1</v>
          </cell>
          <cell r="P29">
            <v>1</v>
          </cell>
          <cell r="Q29">
            <v>1</v>
          </cell>
          <cell r="R29" t="str">
            <v>2011,03,25</v>
          </cell>
          <cell r="S29"/>
          <cell r="T29">
            <v>1</v>
          </cell>
          <cell r="U29" t="str">
            <v>2011,03,25</v>
          </cell>
          <cell r="V29"/>
          <cell r="W29">
            <v>1</v>
          </cell>
          <cell r="X29" t="str">
            <v>2011,03,25</v>
          </cell>
          <cell r="Y29"/>
          <cell r="Z29">
            <v>1</v>
          </cell>
          <cell r="AA29" t="str">
            <v>2011,03,23</v>
          </cell>
          <cell r="AB29"/>
          <cell r="AC29"/>
          <cell r="AD29"/>
          <cell r="AE29"/>
          <cell r="AF29">
            <v>1</v>
          </cell>
          <cell r="AG29" t="str">
            <v>2011,03,23</v>
          </cell>
          <cell r="AH29"/>
          <cell r="AI29"/>
          <cell r="AJ29"/>
          <cell r="AK29"/>
          <cell r="AL29">
            <v>1</v>
          </cell>
          <cell r="AM29" t="str">
            <v>2012.05.30</v>
          </cell>
          <cell r="AN29"/>
          <cell r="AO29"/>
          <cell r="AP29"/>
          <cell r="AQ29"/>
          <cell r="AR29"/>
          <cell r="AS29">
            <v>1</v>
          </cell>
          <cell r="AT29" t="str">
            <v>2013.02.22</v>
          </cell>
          <cell r="AU29"/>
          <cell r="AV29"/>
          <cell r="AW29"/>
          <cell r="AX29"/>
          <cell r="AY29"/>
          <cell r="AZ29">
            <v>1</v>
          </cell>
          <cell r="BA29" t="str">
            <v>2014.04.16</v>
          </cell>
          <cell r="BB29"/>
          <cell r="BC29"/>
          <cell r="BD29"/>
          <cell r="BE29" t="str">
            <v>2014.08.06</v>
          </cell>
          <cell r="BF29"/>
          <cell r="BG29">
            <v>1</v>
          </cell>
          <cell r="BH29" t="str">
            <v>2015.02.27</v>
          </cell>
          <cell r="BI29" t="str">
            <v xml:space="preserve">Ас Арвай аудит ХХК </v>
          </cell>
          <cell r="BJ29"/>
          <cell r="BK29"/>
          <cell r="BL29">
            <v>42213</v>
          </cell>
          <cell r="BM29"/>
          <cell r="BN29">
            <v>42450</v>
          </cell>
          <cell r="BO29" t="str">
            <v>Сенор аудит  ХХК</v>
          </cell>
          <cell r="BP29"/>
          <cell r="BQ29"/>
          <cell r="BR29"/>
          <cell r="BS29"/>
          <cell r="BT29"/>
          <cell r="BU29"/>
          <cell r="BV29"/>
          <cell r="BW29"/>
          <cell r="BX29"/>
          <cell r="BY29"/>
          <cell r="BZ29"/>
          <cell r="CA29"/>
          <cell r="CB29"/>
          <cell r="CC29"/>
          <cell r="CD29"/>
          <cell r="CE29"/>
          <cell r="CF29"/>
          <cell r="CG29"/>
          <cell r="CH29"/>
          <cell r="CI29"/>
        </row>
        <row r="30">
          <cell r="B30">
            <v>32</v>
          </cell>
          <cell r="C30" t="str">
            <v>HMK</v>
          </cell>
          <cell r="D30" t="str">
            <v>A</v>
          </cell>
          <cell r="E30">
            <v>10032000</v>
          </cell>
          <cell r="F30" t="str">
            <v>Ханын материал</v>
          </cell>
          <cell r="G30" t="str">
            <v>UB</v>
          </cell>
          <cell r="H30"/>
          <cell r="I30"/>
          <cell r="J30">
            <v>1</v>
          </cell>
          <cell r="K30"/>
          <cell r="L30">
            <v>1</v>
          </cell>
          <cell r="M30"/>
          <cell r="N30"/>
          <cell r="O30">
            <v>1</v>
          </cell>
          <cell r="P30">
            <v>1</v>
          </cell>
          <cell r="Q30"/>
          <cell r="R30"/>
          <cell r="S30"/>
          <cell r="T30"/>
          <cell r="U30"/>
          <cell r="V30"/>
          <cell r="W30"/>
          <cell r="X30"/>
          <cell r="Y30"/>
          <cell r="Z30">
            <v>1</v>
          </cell>
          <cell r="AA30"/>
          <cell r="AB30" t="str">
            <v>СЯ</v>
          </cell>
          <cell r="AC30"/>
          <cell r="AD30"/>
          <cell r="AE30"/>
          <cell r="AF30"/>
          <cell r="AG30"/>
          <cell r="AH30"/>
          <cell r="AI30"/>
          <cell r="AJ30"/>
          <cell r="AK30"/>
          <cell r="AL30">
            <v>1</v>
          </cell>
          <cell r="AM30" t="str">
            <v>2012.04.04</v>
          </cell>
          <cell r="AN30"/>
          <cell r="AO30" t="str">
            <v>2012.04.04</v>
          </cell>
          <cell r="AP30"/>
          <cell r="AQ30"/>
          <cell r="AR30"/>
          <cell r="AS30"/>
          <cell r="AT30"/>
          <cell r="AU30"/>
          <cell r="AV30"/>
          <cell r="AW30"/>
          <cell r="AX30"/>
          <cell r="AY30"/>
          <cell r="AZ30">
            <v>1</v>
          </cell>
          <cell r="BA30" t="str">
            <v>2014.03.12</v>
          </cell>
          <cell r="BB30"/>
          <cell r="BC30"/>
          <cell r="BD30"/>
          <cell r="BE30"/>
          <cell r="BF30"/>
          <cell r="BG30">
            <v>1</v>
          </cell>
          <cell r="BH30" t="str">
            <v>2015.02.26</v>
          </cell>
          <cell r="BI30"/>
          <cell r="BJ30"/>
          <cell r="BK30"/>
          <cell r="BL30">
            <v>42208</v>
          </cell>
          <cell r="BM30"/>
          <cell r="BN30"/>
          <cell r="BO30"/>
          <cell r="BP30"/>
          <cell r="BQ30"/>
          <cell r="BR30"/>
          <cell r="BS30"/>
          <cell r="BT30"/>
          <cell r="BU30"/>
          <cell r="BV30"/>
          <cell r="BW30"/>
          <cell r="BX30"/>
          <cell r="BY30"/>
          <cell r="BZ30"/>
          <cell r="CA30"/>
          <cell r="CB30"/>
          <cell r="CC30"/>
          <cell r="CD30"/>
          <cell r="CE30"/>
          <cell r="CF30"/>
          <cell r="CG30"/>
          <cell r="CH30"/>
          <cell r="CI30"/>
        </row>
        <row r="31">
          <cell r="B31">
            <v>200</v>
          </cell>
          <cell r="C31" t="str">
            <v>NOG</v>
          </cell>
          <cell r="D31" t="str">
            <v>C</v>
          </cell>
          <cell r="E31">
            <v>10200000</v>
          </cell>
          <cell r="F31" t="str">
            <v>Ачит Алкабы</v>
          </cell>
          <cell r="G31" t="str">
            <v>BE</v>
          </cell>
          <cell r="H31"/>
          <cell r="I31">
            <v>1</v>
          </cell>
          <cell r="J31"/>
          <cell r="K31"/>
          <cell r="L31"/>
          <cell r="M31"/>
          <cell r="N31">
            <v>1</v>
          </cell>
          <cell r="O31">
            <v>1</v>
          </cell>
          <cell r="P31">
            <v>1</v>
          </cell>
          <cell r="Q31"/>
          <cell r="R31"/>
          <cell r="S31"/>
          <cell r="T31"/>
          <cell r="U31"/>
          <cell r="V31"/>
          <cell r="W31"/>
          <cell r="X31"/>
          <cell r="Y31"/>
          <cell r="Z31">
            <v>1</v>
          </cell>
          <cell r="AA31"/>
          <cell r="AB31" t="str">
            <v>СЯ</v>
          </cell>
          <cell r="AC31"/>
          <cell r="AD31"/>
          <cell r="AE31"/>
          <cell r="AF31"/>
          <cell r="AG31"/>
          <cell r="AH31"/>
          <cell r="AI31"/>
          <cell r="AJ31"/>
          <cell r="AK31"/>
          <cell r="AL31"/>
          <cell r="AM31"/>
          <cell r="AN31"/>
          <cell r="AO31"/>
          <cell r="AP31"/>
          <cell r="AQ31"/>
          <cell r="AR31"/>
          <cell r="AS31">
            <v>1</v>
          </cell>
          <cell r="AT31" t="str">
            <v>2013.02.25</v>
          </cell>
          <cell r="AU31" t="str">
            <v>Бахылау аудит</v>
          </cell>
          <cell r="AV31"/>
          <cell r="AW31"/>
          <cell r="AX31"/>
          <cell r="AY31"/>
          <cell r="AZ31"/>
          <cell r="BA31"/>
          <cell r="BB31"/>
          <cell r="BC31"/>
          <cell r="BD31"/>
          <cell r="BE31"/>
          <cell r="BF31"/>
          <cell r="BG31">
            <v>1</v>
          </cell>
          <cell r="BH31" t="str">
            <v>2015.02.26</v>
          </cell>
          <cell r="BI31"/>
          <cell r="BJ31"/>
          <cell r="BK31"/>
          <cell r="BL31"/>
          <cell r="BM31"/>
          <cell r="BN31">
            <v>42417</v>
          </cell>
          <cell r="BO31" t="str">
            <v>"Эс жи эм ди аудит"ХК</v>
          </cell>
          <cell r="BP31"/>
          <cell r="BQ31"/>
          <cell r="BR31"/>
          <cell r="BS31"/>
          <cell r="BT31"/>
          <cell r="BU31"/>
          <cell r="BV31"/>
          <cell r="BW31"/>
          <cell r="BX31"/>
          <cell r="BY31"/>
          <cell r="BZ31"/>
          <cell r="CA31"/>
          <cell r="CB31"/>
          <cell r="CC31">
            <v>43510</v>
          </cell>
          <cell r="CD31">
            <v>1</v>
          </cell>
          <cell r="CE31" t="str">
            <v>Улиастай ван аудит ХХК /2019-02-13/</v>
          </cell>
          <cell r="CF31">
            <v>1</v>
          </cell>
          <cell r="CG31">
            <v>43648</v>
          </cell>
          <cell r="CH31">
            <v>43648</v>
          </cell>
          <cell r="CI31">
            <v>1</v>
          </cell>
        </row>
        <row r="32">
          <cell r="B32">
            <v>80</v>
          </cell>
          <cell r="C32" t="str">
            <v>MNG</v>
          </cell>
          <cell r="D32" t="str">
            <v>D</v>
          </cell>
          <cell r="E32">
            <v>10080000</v>
          </cell>
          <cell r="F32" t="str">
            <v>Мандалговь импэкс</v>
          </cell>
          <cell r="G32" t="str">
            <v>DU</v>
          </cell>
          <cell r="H32"/>
          <cell r="I32">
            <v>1</v>
          </cell>
          <cell r="J32"/>
          <cell r="K32">
            <v>1</v>
          </cell>
          <cell r="L32">
            <v>1</v>
          </cell>
          <cell r="M32">
            <v>1</v>
          </cell>
          <cell r="N32">
            <v>1</v>
          </cell>
          <cell r="O32">
            <v>1</v>
          </cell>
          <cell r="P32">
            <v>1</v>
          </cell>
          <cell r="Q32">
            <v>1</v>
          </cell>
          <cell r="R32"/>
          <cell r="S32"/>
          <cell r="T32">
            <v>1</v>
          </cell>
          <cell r="U32" t="str">
            <v>2011,03,15</v>
          </cell>
          <cell r="V32"/>
          <cell r="W32">
            <v>1</v>
          </cell>
          <cell r="X32" t="str">
            <v>2011,03,15</v>
          </cell>
          <cell r="Y32"/>
          <cell r="Z32">
            <v>1</v>
          </cell>
          <cell r="AA32" t="str">
            <v>2011,03,15</v>
          </cell>
          <cell r="AB32"/>
          <cell r="AC32"/>
          <cell r="AD32"/>
          <cell r="AE32"/>
          <cell r="AF32">
            <v>1</v>
          </cell>
          <cell r="AG32" t="str">
            <v>2011,03,15</v>
          </cell>
          <cell r="AH32"/>
          <cell r="AI32"/>
          <cell r="AJ32"/>
          <cell r="AK32"/>
          <cell r="AL32"/>
          <cell r="AM32"/>
          <cell r="AN32"/>
          <cell r="AO32"/>
          <cell r="AP32"/>
          <cell r="AQ32"/>
          <cell r="AR32"/>
          <cell r="AS32">
            <v>1</v>
          </cell>
          <cell r="AT32" t="str">
            <v>2013.03.07</v>
          </cell>
          <cell r="AU32"/>
          <cell r="AV32"/>
          <cell r="AW32" t="str">
            <v>2013.09.12</v>
          </cell>
          <cell r="AX32" t="str">
            <v>2013.09.12</v>
          </cell>
          <cell r="AY32"/>
          <cell r="AZ32">
            <v>1</v>
          </cell>
          <cell r="BA32" t="str">
            <v>2014.03.06</v>
          </cell>
          <cell r="BB32" t="str">
            <v>Дөлгөөн хайрхан уул аудит</v>
          </cell>
          <cell r="BC32"/>
          <cell r="BD32"/>
          <cell r="BE32" t="str">
            <v>2014.08.15</v>
          </cell>
          <cell r="BF32"/>
          <cell r="BG32">
            <v>1</v>
          </cell>
          <cell r="BH32" t="str">
            <v>2015.02.26</v>
          </cell>
          <cell r="BI32" t="str">
            <v>Нягтлах хүрд</v>
          </cell>
          <cell r="BJ32"/>
          <cell r="BK32"/>
          <cell r="BL32"/>
          <cell r="BM32"/>
          <cell r="BN32">
            <v>42429</v>
          </cell>
          <cell r="BO32" t="str">
            <v xml:space="preserve">Нягтлах хүрд аудит </v>
          </cell>
          <cell r="BP32"/>
          <cell r="BQ32"/>
          <cell r="BR32"/>
          <cell r="BS32"/>
          <cell r="BT32"/>
          <cell r="BU32"/>
          <cell r="BV32"/>
          <cell r="BW32"/>
          <cell r="BX32"/>
          <cell r="BY32"/>
          <cell r="BZ32"/>
          <cell r="CA32"/>
          <cell r="CB32"/>
          <cell r="CC32">
            <v>43514</v>
          </cell>
          <cell r="CD32">
            <v>1</v>
          </cell>
          <cell r="CE32"/>
          <cell r="CF32"/>
          <cell r="CG32"/>
          <cell r="CH32"/>
          <cell r="CI32"/>
        </row>
        <row r="33">
          <cell r="B33">
            <v>154</v>
          </cell>
          <cell r="C33" t="str">
            <v>TAS</v>
          </cell>
          <cell r="D33" t="str">
            <v>B</v>
          </cell>
          <cell r="E33">
            <v>10154000</v>
          </cell>
          <cell r="F33" t="str">
            <v>Эрдэнэт хүнс</v>
          </cell>
          <cell r="G33" t="str">
            <v>OR</v>
          </cell>
          <cell r="H33"/>
          <cell r="I33">
            <v>1</v>
          </cell>
          <cell r="J33"/>
          <cell r="K33"/>
          <cell r="L33"/>
          <cell r="M33"/>
          <cell r="N33">
            <v>1</v>
          </cell>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v>1</v>
          </cell>
          <cell r="BA33" t="str">
            <v>2014.04.07</v>
          </cell>
          <cell r="BB33"/>
          <cell r="BC33"/>
          <cell r="BD33"/>
          <cell r="BE33"/>
          <cell r="BF33"/>
          <cell r="BG33">
            <v>1</v>
          </cell>
          <cell r="BH33" t="str">
            <v>2015.02.24</v>
          </cell>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row>
        <row r="34">
          <cell r="B34">
            <v>425</v>
          </cell>
          <cell r="C34" t="str">
            <v>ECV</v>
          </cell>
          <cell r="D34" t="str">
            <v>C</v>
          </cell>
          <cell r="E34">
            <v>10425000</v>
          </cell>
          <cell r="F34" t="str">
            <v>Эрээнцав</v>
          </cell>
          <cell r="G34" t="str">
            <v>DO</v>
          </cell>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t="str">
            <v>2012.07.31</v>
          </cell>
          <cell r="AR34"/>
          <cell r="AS34">
            <v>1</v>
          </cell>
          <cell r="AT34" t="str">
            <v>2013.05.28</v>
          </cell>
          <cell r="AU34"/>
          <cell r="AV34"/>
          <cell r="AW34"/>
          <cell r="AX34"/>
          <cell r="AY34"/>
          <cell r="AZ34">
            <v>1</v>
          </cell>
          <cell r="BA34" t="str">
            <v>2014.03.28</v>
          </cell>
          <cell r="BB34" t="str">
            <v>Лайэн Аудит</v>
          </cell>
          <cell r="BC34"/>
          <cell r="BD34"/>
          <cell r="BE34"/>
          <cell r="BF34"/>
          <cell r="BG34">
            <v>1</v>
          </cell>
          <cell r="BH34" t="str">
            <v>2015.02.24</v>
          </cell>
          <cell r="BI34"/>
          <cell r="BJ34"/>
          <cell r="BK34"/>
          <cell r="BL34"/>
          <cell r="BM34"/>
          <cell r="BN34">
            <v>42450</v>
          </cell>
          <cell r="BO34"/>
          <cell r="BP34"/>
          <cell r="BQ34"/>
          <cell r="BR34"/>
          <cell r="BS34"/>
          <cell r="BT34"/>
          <cell r="BU34"/>
          <cell r="BV34"/>
          <cell r="BW34"/>
          <cell r="BX34"/>
          <cell r="BY34"/>
          <cell r="BZ34"/>
          <cell r="CA34"/>
          <cell r="CB34"/>
          <cell r="CC34">
            <v>43521</v>
          </cell>
          <cell r="CD34">
            <v>1</v>
          </cell>
          <cell r="CE34"/>
          <cell r="CF34"/>
          <cell r="CG34"/>
          <cell r="CH34"/>
          <cell r="CI34"/>
        </row>
        <row r="35">
          <cell r="B35">
            <v>8</v>
          </cell>
          <cell r="C35" t="str">
            <v>HRD</v>
          </cell>
          <cell r="D35" t="str">
            <v>D</v>
          </cell>
          <cell r="E35">
            <v>10008000</v>
          </cell>
          <cell r="F35" t="str">
            <v>Хүрд</v>
          </cell>
          <cell r="G35" t="str">
            <v>UB</v>
          </cell>
          <cell r="H35">
            <v>1</v>
          </cell>
          <cell r="I35">
            <v>1</v>
          </cell>
          <cell r="J35"/>
          <cell r="K35">
            <v>1</v>
          </cell>
          <cell r="L35">
            <v>1</v>
          </cell>
          <cell r="M35">
            <v>1</v>
          </cell>
          <cell r="N35">
            <v>1</v>
          </cell>
          <cell r="O35">
            <v>1</v>
          </cell>
          <cell r="P35">
            <v>1</v>
          </cell>
          <cell r="Q35">
            <v>1</v>
          </cell>
          <cell r="R35"/>
          <cell r="S35"/>
          <cell r="T35">
            <v>1</v>
          </cell>
          <cell r="U35" t="str">
            <v>2008.03.31</v>
          </cell>
          <cell r="V35"/>
          <cell r="W35">
            <v>1</v>
          </cell>
          <cell r="X35" t="str">
            <v>2009.03.05</v>
          </cell>
          <cell r="Y35" t="str">
            <v>2009.07.28</v>
          </cell>
          <cell r="Z35">
            <v>1</v>
          </cell>
          <cell r="AA35" t="str">
            <v>2010.03.01</v>
          </cell>
          <cell r="AB35"/>
          <cell r="AC35"/>
          <cell r="AD35"/>
          <cell r="AE35"/>
          <cell r="AF35">
            <v>1</v>
          </cell>
          <cell r="AG35" t="str">
            <v>2011,02,14</v>
          </cell>
          <cell r="AH35"/>
          <cell r="AI35"/>
          <cell r="AJ35"/>
          <cell r="AK35"/>
          <cell r="AL35">
            <v>1</v>
          </cell>
          <cell r="AM35" t="str">
            <v>2012.03.27</v>
          </cell>
          <cell r="AN35"/>
          <cell r="AO35" t="str">
            <v>2012.03.27</v>
          </cell>
          <cell r="AP35"/>
          <cell r="AQ35"/>
          <cell r="AR35"/>
          <cell r="AS35">
            <v>1</v>
          </cell>
          <cell r="AT35" t="str">
            <v>2013.02.20</v>
          </cell>
          <cell r="AU35" t="str">
            <v>Бэст фортуна</v>
          </cell>
          <cell r="AV35"/>
          <cell r="AW35"/>
          <cell r="AX35"/>
          <cell r="AY35"/>
          <cell r="AZ35">
            <v>1</v>
          </cell>
          <cell r="BA35" t="str">
            <v>2014.02.14</v>
          </cell>
          <cell r="BB35"/>
          <cell r="BC35"/>
          <cell r="BD35"/>
          <cell r="BE35" t="str">
            <v>2014.07.31</v>
          </cell>
          <cell r="BF35"/>
          <cell r="BG35">
            <v>1</v>
          </cell>
          <cell r="BH35" t="str">
            <v>2015.02.24</v>
          </cell>
          <cell r="BI35"/>
          <cell r="BJ35"/>
          <cell r="BK35"/>
          <cell r="BL35"/>
          <cell r="BM35"/>
          <cell r="BN35"/>
          <cell r="BO35"/>
          <cell r="BP35"/>
          <cell r="BQ35"/>
          <cell r="BR35"/>
          <cell r="BS35"/>
          <cell r="BT35"/>
          <cell r="BU35"/>
          <cell r="BV35"/>
          <cell r="BW35"/>
          <cell r="BX35"/>
          <cell r="BY35"/>
          <cell r="BZ35"/>
          <cell r="CA35"/>
          <cell r="CB35"/>
          <cell r="CC35">
            <v>43544</v>
          </cell>
          <cell r="CD35">
            <v>1</v>
          </cell>
          <cell r="CE35" t="str">
            <v>Бэст фортуна Аудит</v>
          </cell>
          <cell r="CF35">
            <v>1</v>
          </cell>
          <cell r="CG35"/>
          <cell r="CH35">
            <v>43678</v>
          </cell>
          <cell r="CI35">
            <v>1</v>
          </cell>
        </row>
        <row r="36">
          <cell r="B36">
            <v>119</v>
          </cell>
          <cell r="C36" t="str">
            <v>ALA</v>
          </cell>
          <cell r="D36" t="str">
            <v>A</v>
          </cell>
          <cell r="E36">
            <v>10119000</v>
          </cell>
          <cell r="F36" t="str">
            <v>Алтай нэгдэл</v>
          </cell>
          <cell r="G36" t="str">
            <v>HO</v>
          </cell>
          <cell r="H36"/>
          <cell r="I36"/>
          <cell r="J36"/>
          <cell r="K36"/>
          <cell r="L36"/>
          <cell r="M36"/>
          <cell r="N36"/>
          <cell r="O36"/>
          <cell r="P36"/>
          <cell r="Q36">
            <v>1</v>
          </cell>
          <cell r="R36" t="str">
            <v>2007.12.26</v>
          </cell>
          <cell r="S36"/>
          <cell r="T36">
            <v>1</v>
          </cell>
          <cell r="U36" t="str">
            <v>2008.10.16</v>
          </cell>
          <cell r="V36"/>
          <cell r="W36">
            <v>1</v>
          </cell>
          <cell r="X36" t="str">
            <v>2009.06.02</v>
          </cell>
          <cell r="Y36"/>
          <cell r="Z36"/>
          <cell r="AA36"/>
          <cell r="AB36"/>
          <cell r="AC36"/>
          <cell r="AD36"/>
          <cell r="AE36"/>
          <cell r="AF36"/>
          <cell r="AG36"/>
          <cell r="AH36"/>
          <cell r="AI36"/>
          <cell r="AJ36"/>
          <cell r="AK36"/>
          <cell r="AL36">
            <v>1</v>
          </cell>
          <cell r="AM36" t="str">
            <v>2012.10.31</v>
          </cell>
          <cell r="AN36"/>
          <cell r="AO36"/>
          <cell r="AP36"/>
          <cell r="AQ36" t="str">
            <v>2012.10.31</v>
          </cell>
          <cell r="AR36"/>
          <cell r="AS36">
            <v>1</v>
          </cell>
          <cell r="AT36" t="str">
            <v>2013.02.10</v>
          </cell>
          <cell r="AU36"/>
          <cell r="AV36"/>
          <cell r="AW36"/>
          <cell r="AX36"/>
          <cell r="AY36"/>
          <cell r="AZ36">
            <v>1</v>
          </cell>
          <cell r="BA36" t="str">
            <v>2014.05.30</v>
          </cell>
          <cell r="BB36"/>
          <cell r="BC36"/>
          <cell r="BD36"/>
          <cell r="BE36"/>
          <cell r="BF36"/>
          <cell r="BG36">
            <v>1</v>
          </cell>
          <cell r="BH36" t="str">
            <v>2015.02.23</v>
          </cell>
          <cell r="BI36"/>
          <cell r="BJ36"/>
          <cell r="BK36"/>
          <cell r="BL36"/>
          <cell r="BM36"/>
          <cell r="BN36">
            <v>42440</v>
          </cell>
          <cell r="BO36" t="str">
            <v xml:space="preserve">Тэгш сан аудит </v>
          </cell>
          <cell r="BP36"/>
          <cell r="BQ36"/>
          <cell r="BR36"/>
          <cell r="BS36"/>
          <cell r="BT36"/>
          <cell r="BU36"/>
          <cell r="BV36"/>
          <cell r="BW36"/>
          <cell r="BX36"/>
          <cell r="BY36"/>
          <cell r="BZ36"/>
          <cell r="CA36"/>
          <cell r="CB36"/>
          <cell r="CC36">
            <v>43536</v>
          </cell>
          <cell r="CD36">
            <v>1</v>
          </cell>
          <cell r="CE36"/>
          <cell r="CF36"/>
          <cell r="CG36"/>
          <cell r="CH36"/>
          <cell r="CI36"/>
        </row>
        <row r="37">
          <cell r="B37">
            <v>71</v>
          </cell>
          <cell r="C37" t="str">
            <v>NEH</v>
          </cell>
          <cell r="D37" t="str">
            <v>B</v>
          </cell>
          <cell r="E37">
            <v>10071000</v>
          </cell>
          <cell r="F37" t="str">
            <v>Дархан нэхий</v>
          </cell>
          <cell r="G37" t="str">
            <v>DA</v>
          </cell>
          <cell r="H37"/>
          <cell r="I37"/>
          <cell r="J37"/>
          <cell r="K37"/>
          <cell r="L37"/>
          <cell r="M37"/>
          <cell r="N37"/>
          <cell r="O37">
            <v>1</v>
          </cell>
          <cell r="P37">
            <v>1</v>
          </cell>
          <cell r="Q37">
            <v>1</v>
          </cell>
          <cell r="R37"/>
          <cell r="S37"/>
          <cell r="T37">
            <v>1</v>
          </cell>
          <cell r="U37" t="str">
            <v>2008.03.29</v>
          </cell>
          <cell r="V37"/>
          <cell r="W37">
            <v>1</v>
          </cell>
          <cell r="X37" t="str">
            <v>2010.07.09</v>
          </cell>
          <cell r="Y37"/>
          <cell r="Z37">
            <v>1</v>
          </cell>
          <cell r="AA37" t="str">
            <v>2010.07.09</v>
          </cell>
          <cell r="AB37" t="str">
            <v xml:space="preserve">Далайван аудит </v>
          </cell>
          <cell r="AC37"/>
          <cell r="AD37"/>
          <cell r="AE37"/>
          <cell r="AF37">
            <v>1</v>
          </cell>
          <cell r="AG37" t="str">
            <v>2011,03,09</v>
          </cell>
          <cell r="AH37"/>
          <cell r="AI37"/>
          <cell r="AJ37"/>
          <cell r="AK37"/>
          <cell r="AL37">
            <v>1</v>
          </cell>
          <cell r="AM37" t="str">
            <v>2012.03.05</v>
          </cell>
          <cell r="AN37"/>
          <cell r="AO37"/>
          <cell r="AP37"/>
          <cell r="AQ37"/>
          <cell r="AR37"/>
          <cell r="AS37">
            <v>1</v>
          </cell>
          <cell r="AT37" t="str">
            <v>2013.03.04</v>
          </cell>
          <cell r="AU37"/>
          <cell r="AV37"/>
          <cell r="AW37"/>
          <cell r="AX37" t="str">
            <v>2013.09.12</v>
          </cell>
          <cell r="AY37"/>
          <cell r="AZ37">
            <v>1</v>
          </cell>
          <cell r="BA37" t="str">
            <v>2014.02.21</v>
          </cell>
          <cell r="BB37"/>
          <cell r="BC37"/>
          <cell r="BD37"/>
          <cell r="BE37" t="str">
            <v>2014.08.15</v>
          </cell>
          <cell r="BF37" t="str">
            <v>2014.11.17</v>
          </cell>
          <cell r="BG37">
            <v>1</v>
          </cell>
          <cell r="BH37" t="str">
            <v>2015.02.23</v>
          </cell>
          <cell r="BI37"/>
          <cell r="BJ37"/>
          <cell r="BK37">
            <v>42135</v>
          </cell>
          <cell r="BL37">
            <v>42208</v>
          </cell>
          <cell r="BM37"/>
          <cell r="BN37">
            <v>42424</v>
          </cell>
          <cell r="BO37" t="str">
            <v xml:space="preserve">Далайван аудит </v>
          </cell>
          <cell r="BP37"/>
          <cell r="BQ37">
            <v>42586</v>
          </cell>
          <cell r="BR37"/>
          <cell r="BS37"/>
          <cell r="BT37"/>
          <cell r="BU37"/>
          <cell r="BV37"/>
          <cell r="BW37"/>
          <cell r="BX37"/>
          <cell r="BY37"/>
          <cell r="BZ37"/>
          <cell r="CA37"/>
          <cell r="CB37"/>
          <cell r="CC37">
            <v>43524</v>
          </cell>
          <cell r="CD37">
            <v>1</v>
          </cell>
          <cell r="CE37" t="str">
            <v>Далай ван аудит</v>
          </cell>
          <cell r="CF37">
            <v>1</v>
          </cell>
          <cell r="CG37"/>
          <cell r="CH37">
            <v>43677</v>
          </cell>
          <cell r="CI37">
            <v>1</v>
          </cell>
        </row>
        <row r="38">
          <cell r="B38">
            <v>519</v>
          </cell>
          <cell r="C38" t="str">
            <v>DSH</v>
          </cell>
          <cell r="D38" t="str">
            <v>E</v>
          </cell>
          <cell r="E38">
            <v>10519000</v>
          </cell>
          <cell r="F38" t="str">
            <v>Дулаан шарын гол</v>
          </cell>
          <cell r="G38" t="str">
            <v>DA</v>
          </cell>
          <cell r="H38" t="str">
            <v>-</v>
          </cell>
          <cell r="I38" t="str">
            <v>-</v>
          </cell>
          <cell r="J38" t="str">
            <v>-</v>
          </cell>
          <cell r="K38" t="str">
            <v>-</v>
          </cell>
          <cell r="L38" t="str">
            <v>-</v>
          </cell>
          <cell r="M38" t="str">
            <v>-</v>
          </cell>
          <cell r="N38" t="str">
            <v>-</v>
          </cell>
          <cell r="O38" t="str">
            <v>-</v>
          </cell>
          <cell r="P38">
            <v>1</v>
          </cell>
          <cell r="Q38">
            <v>1</v>
          </cell>
          <cell r="R38"/>
          <cell r="S38" t="str">
            <v>2007.07.31</v>
          </cell>
          <cell r="T38">
            <v>1</v>
          </cell>
          <cell r="U38" t="str">
            <v>2008.02.20</v>
          </cell>
          <cell r="V38" t="str">
            <v>2008.08.05</v>
          </cell>
          <cell r="W38">
            <v>1</v>
          </cell>
          <cell r="X38" t="str">
            <v>2009.02.06</v>
          </cell>
          <cell r="Y38" t="str">
            <v>2009.08.18 II</v>
          </cell>
          <cell r="Z38"/>
          <cell r="AA38"/>
          <cell r="AB38"/>
          <cell r="AC38"/>
          <cell r="AD38"/>
          <cell r="AE38"/>
          <cell r="AF38">
            <v>1</v>
          </cell>
          <cell r="AG38" t="str">
            <v>2011,02,16</v>
          </cell>
          <cell r="AH38"/>
          <cell r="AI38"/>
          <cell r="AJ38"/>
          <cell r="AK38"/>
          <cell r="AL38"/>
          <cell r="AM38"/>
          <cell r="AN38"/>
          <cell r="AO38"/>
          <cell r="AP38"/>
          <cell r="AQ38"/>
          <cell r="AR38"/>
          <cell r="AS38">
            <v>1</v>
          </cell>
          <cell r="AT38" t="str">
            <v>2013.02.10</v>
          </cell>
          <cell r="AU38"/>
          <cell r="AV38"/>
          <cell r="AW38"/>
          <cell r="AX38" t="str">
            <v>2013.09.19</v>
          </cell>
          <cell r="AY38"/>
          <cell r="AZ38">
            <v>1</v>
          </cell>
          <cell r="BA38" t="str">
            <v>2014.02.19</v>
          </cell>
          <cell r="BB38"/>
          <cell r="BC38"/>
          <cell r="BD38" t="str">
            <v>2014.05.05</v>
          </cell>
          <cell r="BE38" t="str">
            <v>2014.07.29</v>
          </cell>
          <cell r="BF38" t="str">
            <v>2014.10.29</v>
          </cell>
          <cell r="BG38">
            <v>1</v>
          </cell>
          <cell r="BH38" t="str">
            <v>2015.02.23</v>
          </cell>
          <cell r="BI38"/>
          <cell r="BJ38"/>
          <cell r="BK38">
            <v>42121</v>
          </cell>
          <cell r="BL38">
            <v>42216</v>
          </cell>
          <cell r="BM38">
            <v>42305</v>
          </cell>
          <cell r="BN38">
            <v>42416</v>
          </cell>
          <cell r="BO38"/>
          <cell r="BP38"/>
          <cell r="BQ38">
            <v>42579</v>
          </cell>
          <cell r="BR38"/>
          <cell r="BS38">
            <v>3</v>
          </cell>
          <cell r="BT38"/>
          <cell r="BU38"/>
          <cell r="BV38"/>
          <cell r="BW38"/>
          <cell r="BX38"/>
          <cell r="BY38"/>
          <cell r="BZ38"/>
          <cell r="CA38"/>
          <cell r="CB38"/>
          <cell r="CC38">
            <v>43521</v>
          </cell>
          <cell r="CD38">
            <v>1</v>
          </cell>
          <cell r="CE38" t="str">
            <v>Үндэсний Аудит ХХК 3/25/2019</v>
          </cell>
          <cell r="CF38">
            <v>1</v>
          </cell>
          <cell r="CG38"/>
          <cell r="CH38">
            <v>43672</v>
          </cell>
          <cell r="CI38">
            <v>1</v>
          </cell>
        </row>
        <row r="39">
          <cell r="B39">
            <v>362</v>
          </cell>
          <cell r="C39"/>
          <cell r="D39" t="str">
            <v>A</v>
          </cell>
          <cell r="E39">
            <v>10362000</v>
          </cell>
          <cell r="F39" t="str">
            <v>Монголын гэгээ</v>
          </cell>
          <cell r="G39" t="str">
            <v>UB</v>
          </cell>
          <cell r="H39"/>
          <cell r="I39">
            <v>1</v>
          </cell>
          <cell r="J39"/>
          <cell r="K39">
            <v>1</v>
          </cell>
          <cell r="L39">
            <v>1</v>
          </cell>
          <cell r="M39">
            <v>1</v>
          </cell>
          <cell r="N39"/>
          <cell r="O39"/>
          <cell r="P39"/>
          <cell r="Q39">
            <v>1</v>
          </cell>
          <cell r="R39"/>
          <cell r="S39"/>
          <cell r="T39">
            <v>1</v>
          </cell>
          <cell r="U39" t="str">
            <v>2008.03.24</v>
          </cell>
          <cell r="V39"/>
          <cell r="W39">
            <v>1</v>
          </cell>
          <cell r="X39" t="str">
            <v>2009.04.27</v>
          </cell>
          <cell r="Y39"/>
          <cell r="Z39">
            <v>1</v>
          </cell>
          <cell r="AA39" t="str">
            <v>2010.04.09</v>
          </cell>
          <cell r="AB39"/>
          <cell r="AC39"/>
          <cell r="AD39"/>
          <cell r="AE39"/>
          <cell r="AF39"/>
          <cell r="AG39"/>
          <cell r="AH39"/>
          <cell r="AI39"/>
          <cell r="AJ39"/>
          <cell r="AK39"/>
          <cell r="AL39">
            <v>1</v>
          </cell>
          <cell r="AM39" t="str">
            <v>2012.05.30</v>
          </cell>
          <cell r="AN39"/>
          <cell r="AO39" t="str">
            <v>2013.02.28</v>
          </cell>
          <cell r="AP39"/>
          <cell r="AQ39"/>
          <cell r="AR39"/>
          <cell r="AS39">
            <v>1</v>
          </cell>
          <cell r="AT39" t="str">
            <v>2013.02.10</v>
          </cell>
          <cell r="AU39" t="str">
            <v>Алтан жолоо аудит</v>
          </cell>
          <cell r="AV39"/>
          <cell r="AW39"/>
          <cell r="AX39"/>
          <cell r="AY39"/>
          <cell r="AZ39">
            <v>1</v>
          </cell>
          <cell r="BA39" t="str">
            <v>2014.03.11</v>
          </cell>
          <cell r="BB39" t="str">
            <v>Далайван Аудит</v>
          </cell>
          <cell r="BC39"/>
          <cell r="BD39"/>
          <cell r="BE39"/>
          <cell r="BF39"/>
          <cell r="BG39">
            <v>1</v>
          </cell>
          <cell r="BH39" t="str">
            <v>2015.02.18</v>
          </cell>
          <cell r="BI39" t="str">
            <v>Ситико аудит</v>
          </cell>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row>
        <row r="40">
          <cell r="B40">
            <v>380</v>
          </cell>
          <cell r="C40" t="str">
            <v>DHU</v>
          </cell>
          <cell r="D40" t="str">
            <v>B</v>
          </cell>
          <cell r="E40">
            <v>10380000</v>
          </cell>
          <cell r="F40" t="str">
            <v>Дархан хүнс</v>
          </cell>
          <cell r="G40" t="str">
            <v>DA</v>
          </cell>
          <cell r="H40">
            <v>1</v>
          </cell>
          <cell r="I40">
            <v>1</v>
          </cell>
          <cell r="J40"/>
          <cell r="K40"/>
          <cell r="L40"/>
          <cell r="M40">
            <v>1</v>
          </cell>
          <cell r="N40"/>
          <cell r="O40">
            <v>1</v>
          </cell>
          <cell r="P40">
            <v>1</v>
          </cell>
          <cell r="Q40"/>
          <cell r="R40"/>
          <cell r="S40"/>
          <cell r="T40"/>
          <cell r="U40"/>
          <cell r="V40"/>
          <cell r="W40">
            <v>1</v>
          </cell>
          <cell r="X40" t="str">
            <v>2009.04.30</v>
          </cell>
          <cell r="Y40"/>
          <cell r="Z40">
            <v>1</v>
          </cell>
          <cell r="AA40" t="str">
            <v>2011,04,13</v>
          </cell>
          <cell r="AB40" t="str">
            <v>СЯ</v>
          </cell>
          <cell r="AC40"/>
          <cell r="AD40"/>
          <cell r="AE40"/>
          <cell r="AF40">
            <v>1</v>
          </cell>
          <cell r="AG40" t="str">
            <v>2011,04,13</v>
          </cell>
          <cell r="AH40"/>
          <cell r="AI40"/>
          <cell r="AJ40"/>
          <cell r="AK40"/>
          <cell r="AL40"/>
          <cell r="AM40"/>
          <cell r="AN40"/>
          <cell r="AO40"/>
          <cell r="AP40"/>
          <cell r="AQ40" t="str">
            <v>2012.11.01</v>
          </cell>
          <cell r="AR40"/>
          <cell r="AS40">
            <v>1</v>
          </cell>
          <cell r="AT40" t="str">
            <v>2013.02.15</v>
          </cell>
          <cell r="AU40"/>
          <cell r="AV40"/>
          <cell r="AW40"/>
          <cell r="AX40"/>
          <cell r="AY40"/>
          <cell r="AZ40">
            <v>1</v>
          </cell>
          <cell r="BA40" t="str">
            <v>2014.02.14</v>
          </cell>
          <cell r="BB40" t="str">
            <v>Дөлгөөн хайрхан уул аудит</v>
          </cell>
          <cell r="BC40"/>
          <cell r="BD40"/>
          <cell r="BE40" t="str">
            <v>2014.08.20</v>
          </cell>
          <cell r="BF40"/>
          <cell r="BG40">
            <v>1</v>
          </cell>
          <cell r="BH40" t="str">
            <v>2015.02.17</v>
          </cell>
          <cell r="BI40" t="str">
            <v>Дөлгөөн хайрхан уул аудит</v>
          </cell>
          <cell r="BJ40"/>
          <cell r="BK40"/>
          <cell r="BL40"/>
          <cell r="BM40"/>
          <cell r="BN40">
            <v>42445</v>
          </cell>
          <cell r="BO40" t="str">
            <v xml:space="preserve">Дөлгөөн хайрхан аудит </v>
          </cell>
          <cell r="BP40"/>
          <cell r="BQ40">
            <v>42611</v>
          </cell>
          <cell r="BR40"/>
          <cell r="BS40"/>
          <cell r="BT40"/>
          <cell r="BU40"/>
          <cell r="BV40"/>
          <cell r="BW40"/>
          <cell r="BX40"/>
          <cell r="BY40"/>
          <cell r="BZ40"/>
          <cell r="CA40"/>
          <cell r="CB40"/>
          <cell r="CC40">
            <v>43514</v>
          </cell>
          <cell r="CD40">
            <v>1</v>
          </cell>
          <cell r="CE40"/>
          <cell r="CF40"/>
          <cell r="CG40"/>
          <cell r="CH40"/>
          <cell r="CI40"/>
        </row>
        <row r="41">
          <cell r="B41">
            <v>22</v>
          </cell>
          <cell r="C41" t="str">
            <v>TCK</v>
          </cell>
          <cell r="D41" t="str">
            <v>B</v>
          </cell>
          <cell r="E41">
            <v>10022000</v>
          </cell>
          <cell r="F41" t="str">
            <v>Талх чихэр</v>
          </cell>
          <cell r="G41" t="str">
            <v>UB</v>
          </cell>
          <cell r="H41">
            <v>1</v>
          </cell>
          <cell r="I41">
            <v>1</v>
          </cell>
          <cell r="J41">
            <v>1</v>
          </cell>
          <cell r="K41">
            <v>1</v>
          </cell>
          <cell r="L41">
            <v>1</v>
          </cell>
          <cell r="M41"/>
          <cell r="N41">
            <v>1</v>
          </cell>
          <cell r="O41">
            <v>1</v>
          </cell>
          <cell r="P41">
            <v>1</v>
          </cell>
          <cell r="Q41">
            <v>1</v>
          </cell>
          <cell r="R41"/>
          <cell r="S41"/>
          <cell r="T41">
            <v>1</v>
          </cell>
          <cell r="U41" t="str">
            <v>2008.03.24</v>
          </cell>
          <cell r="V41"/>
          <cell r="W41">
            <v>1</v>
          </cell>
          <cell r="X41" t="str">
            <v>2009.03.24</v>
          </cell>
          <cell r="Y41"/>
          <cell r="Z41">
            <v>1</v>
          </cell>
          <cell r="AA41" t="str">
            <v>2010.05.28</v>
          </cell>
          <cell r="AB41"/>
          <cell r="AC41"/>
          <cell r="AD41"/>
          <cell r="AE41"/>
          <cell r="AF41">
            <v>1</v>
          </cell>
          <cell r="AG41" t="str">
            <v>2011,02,23</v>
          </cell>
          <cell r="AH41"/>
          <cell r="AI41"/>
          <cell r="AJ41"/>
          <cell r="AK41"/>
          <cell r="AL41">
            <v>1</v>
          </cell>
          <cell r="AM41" t="str">
            <v>2012.03.28</v>
          </cell>
          <cell r="AN41"/>
          <cell r="AO41"/>
          <cell r="AP41"/>
          <cell r="AQ41"/>
          <cell r="AR41"/>
          <cell r="AS41">
            <v>1</v>
          </cell>
          <cell r="AT41" t="str">
            <v>2013.02.27</v>
          </cell>
          <cell r="AU41"/>
          <cell r="AV41"/>
          <cell r="AW41"/>
          <cell r="AX41" t="str">
            <v>2013.07.22</v>
          </cell>
          <cell r="AY41"/>
          <cell r="AZ41">
            <v>1</v>
          </cell>
          <cell r="BA41" t="str">
            <v>2014.02.27</v>
          </cell>
          <cell r="BB41"/>
          <cell r="BC41"/>
          <cell r="BD41"/>
          <cell r="BE41"/>
          <cell r="BF41"/>
          <cell r="BG41">
            <v>1</v>
          </cell>
          <cell r="BH41" t="str">
            <v>2015.02.17</v>
          </cell>
          <cell r="BI41" t="str">
            <v xml:space="preserve">Релаэнс сеюритиз аудит </v>
          </cell>
          <cell r="BJ41"/>
          <cell r="BK41"/>
          <cell r="BL41">
            <v>42208</v>
          </cell>
          <cell r="BM41"/>
          <cell r="BN41">
            <v>42423</v>
          </cell>
          <cell r="BO41" t="str">
            <v>"Релаэнс секюритиз"ХК</v>
          </cell>
          <cell r="BP41"/>
          <cell r="BQ41">
            <v>42580</v>
          </cell>
          <cell r="BR41"/>
          <cell r="BS41"/>
          <cell r="BT41"/>
          <cell r="BU41"/>
          <cell r="BV41"/>
          <cell r="BW41"/>
          <cell r="BX41"/>
          <cell r="BY41"/>
          <cell r="BZ41"/>
          <cell r="CA41"/>
          <cell r="CB41"/>
          <cell r="CC41">
            <v>43515</v>
          </cell>
          <cell r="CD41">
            <v>1</v>
          </cell>
          <cell r="CE41"/>
          <cell r="CF41"/>
          <cell r="CG41"/>
          <cell r="CH41">
            <v>43677</v>
          </cell>
          <cell r="CI41">
            <v>1</v>
          </cell>
        </row>
        <row r="42">
          <cell r="B42">
            <v>135</v>
          </cell>
          <cell r="C42" t="str">
            <v>SUU</v>
          </cell>
          <cell r="D42" t="str">
            <v>B</v>
          </cell>
          <cell r="E42">
            <v>10135000</v>
          </cell>
          <cell r="F42" t="str">
            <v>Сүү</v>
          </cell>
          <cell r="G42" t="str">
            <v>UB</v>
          </cell>
          <cell r="H42">
            <v>1</v>
          </cell>
          <cell r="I42"/>
          <cell r="J42">
            <v>1</v>
          </cell>
          <cell r="K42">
            <v>1</v>
          </cell>
          <cell r="L42">
            <v>1</v>
          </cell>
          <cell r="M42">
            <v>1</v>
          </cell>
          <cell r="N42">
            <v>1</v>
          </cell>
          <cell r="O42">
            <v>1</v>
          </cell>
          <cell r="P42"/>
          <cell r="Q42">
            <v>1</v>
          </cell>
          <cell r="R42"/>
          <cell r="S42"/>
          <cell r="T42"/>
          <cell r="U42"/>
          <cell r="V42"/>
          <cell r="W42">
            <v>1</v>
          </cell>
          <cell r="X42" t="str">
            <v>2009.03.30</v>
          </cell>
          <cell r="Y42"/>
          <cell r="Z42">
            <v>1</v>
          </cell>
          <cell r="AA42"/>
          <cell r="AB42" t="str">
            <v>СЯ</v>
          </cell>
          <cell r="AC42"/>
          <cell r="AD42"/>
          <cell r="AE42"/>
          <cell r="AF42">
            <v>1</v>
          </cell>
          <cell r="AG42" t="str">
            <v>2011,03,04</v>
          </cell>
          <cell r="AH42"/>
          <cell r="AI42"/>
          <cell r="AJ42"/>
          <cell r="AK42"/>
          <cell r="AL42"/>
          <cell r="AM42"/>
          <cell r="AN42"/>
          <cell r="AO42"/>
          <cell r="AP42"/>
          <cell r="AQ42"/>
          <cell r="AR42"/>
          <cell r="AS42">
            <v>1</v>
          </cell>
          <cell r="AT42" t="str">
            <v>2013.02.10</v>
          </cell>
          <cell r="AU42"/>
          <cell r="AV42"/>
          <cell r="AW42"/>
          <cell r="AX42" t="str">
            <v>2013.09.11</v>
          </cell>
          <cell r="AY42"/>
          <cell r="AZ42">
            <v>1</v>
          </cell>
          <cell r="BA42" t="str">
            <v>2014.02.12</v>
          </cell>
          <cell r="BB42"/>
          <cell r="BC42"/>
          <cell r="BD42"/>
          <cell r="BE42" t="str">
            <v>2014.07.25</v>
          </cell>
          <cell r="BF42"/>
          <cell r="BG42">
            <v>1</v>
          </cell>
          <cell r="BH42" t="str">
            <v>2015.02.17</v>
          </cell>
          <cell r="BI42"/>
          <cell r="BJ42"/>
          <cell r="BK42"/>
          <cell r="BL42">
            <v>42208</v>
          </cell>
          <cell r="BM42"/>
          <cell r="BN42">
            <v>42418</v>
          </cell>
          <cell r="BO42"/>
          <cell r="BP42">
            <v>42494</v>
          </cell>
          <cell r="BQ42">
            <v>42579</v>
          </cell>
          <cell r="BR42">
            <v>42677</v>
          </cell>
          <cell r="BS42"/>
          <cell r="BT42"/>
          <cell r="BU42"/>
          <cell r="BV42"/>
          <cell r="BW42"/>
          <cell r="BX42"/>
          <cell r="BY42"/>
          <cell r="BZ42"/>
          <cell r="CA42"/>
          <cell r="CB42"/>
          <cell r="CC42">
            <v>43511</v>
          </cell>
          <cell r="CD42">
            <v>1</v>
          </cell>
          <cell r="CE42"/>
          <cell r="CF42"/>
          <cell r="CG42"/>
          <cell r="CH42">
            <v>43665</v>
          </cell>
          <cell r="CI42">
            <v>1</v>
          </cell>
        </row>
        <row r="43">
          <cell r="B43">
            <v>308</v>
          </cell>
          <cell r="C43" t="str">
            <v>BUN</v>
          </cell>
          <cell r="D43" t="str">
            <v>D</v>
          </cell>
          <cell r="E43">
            <v>10308000</v>
          </cell>
          <cell r="F43" t="str">
            <v>Булган ундарга</v>
          </cell>
          <cell r="G43" t="str">
            <v>BU</v>
          </cell>
          <cell r="H43"/>
          <cell r="I43">
            <v>1</v>
          </cell>
          <cell r="J43">
            <v>1</v>
          </cell>
          <cell r="K43">
            <v>1</v>
          </cell>
          <cell r="L43">
            <v>1</v>
          </cell>
          <cell r="M43"/>
          <cell r="N43">
            <v>1</v>
          </cell>
          <cell r="O43">
            <v>1</v>
          </cell>
          <cell r="P43"/>
          <cell r="Q43"/>
          <cell r="R43"/>
          <cell r="S43"/>
          <cell r="T43"/>
          <cell r="U43"/>
          <cell r="V43"/>
          <cell r="W43"/>
          <cell r="X43"/>
          <cell r="Y43"/>
          <cell r="Z43"/>
          <cell r="AA43"/>
          <cell r="AB43"/>
          <cell r="AC43"/>
          <cell r="AD43"/>
          <cell r="AE43"/>
          <cell r="AF43">
            <v>1</v>
          </cell>
          <cell r="AG43" t="str">
            <v>2011,03,15</v>
          </cell>
          <cell r="AH43"/>
          <cell r="AI43"/>
          <cell r="AJ43" t="str">
            <v>2011.08.01</v>
          </cell>
          <cell r="AK43" t="str">
            <v>2011.11.10</v>
          </cell>
          <cell r="AL43">
            <v>1</v>
          </cell>
          <cell r="AM43" t="str">
            <v>2012.01.23</v>
          </cell>
          <cell r="AN43"/>
          <cell r="AO43"/>
          <cell r="AP43"/>
          <cell r="AQ43" t="str">
            <v>2012.08.20</v>
          </cell>
          <cell r="AR43" t="str">
            <v>2012.12.06</v>
          </cell>
          <cell r="AS43">
            <v>1</v>
          </cell>
          <cell r="AT43" t="str">
            <v>2013.03.07</v>
          </cell>
          <cell r="AU43"/>
          <cell r="AV43"/>
          <cell r="AW43"/>
          <cell r="AX43"/>
          <cell r="AY43"/>
          <cell r="AZ43">
            <v>1</v>
          </cell>
          <cell r="BA43" t="str">
            <v>2014.03.10</v>
          </cell>
          <cell r="BB43" t="str">
            <v>ЗЦН аудит</v>
          </cell>
          <cell r="BC43"/>
          <cell r="BD43"/>
          <cell r="BE43"/>
          <cell r="BF43"/>
          <cell r="BG43">
            <v>1</v>
          </cell>
          <cell r="BH43" t="str">
            <v>2015.02.17</v>
          </cell>
          <cell r="BI43"/>
          <cell r="BJ43"/>
          <cell r="BK43"/>
          <cell r="BL43"/>
          <cell r="BM43"/>
          <cell r="BN43">
            <v>42447</v>
          </cell>
          <cell r="BO43" t="str">
            <v>Си Си ай аудит</v>
          </cell>
          <cell r="BP43"/>
          <cell r="BQ43"/>
          <cell r="BR43"/>
          <cell r="BS43"/>
          <cell r="BT43"/>
          <cell r="BU43"/>
          <cell r="BV43"/>
          <cell r="BW43"/>
          <cell r="BX43"/>
          <cell r="BY43"/>
          <cell r="BZ43"/>
          <cell r="CA43"/>
          <cell r="CB43"/>
          <cell r="CC43">
            <v>43511</v>
          </cell>
          <cell r="CD43">
            <v>1</v>
          </cell>
          <cell r="CE43" t="str">
            <v>Си эс ай Аудит /2019-06-17/</v>
          </cell>
          <cell r="CF43">
            <v>1</v>
          </cell>
          <cell r="CG43"/>
          <cell r="CH43">
            <v>43682</v>
          </cell>
          <cell r="CI43">
            <v>1</v>
          </cell>
        </row>
        <row r="44">
          <cell r="B44">
            <v>497</v>
          </cell>
          <cell r="C44" t="str">
            <v>UDS</v>
          </cell>
          <cell r="D44" t="str">
            <v>D</v>
          </cell>
          <cell r="E44">
            <v>10497000</v>
          </cell>
          <cell r="F44" t="str">
            <v>УБ дулааны сүлжээ</v>
          </cell>
          <cell r="G44" t="str">
            <v>UB</v>
          </cell>
          <cell r="H44"/>
          <cell r="I44"/>
          <cell r="J44">
            <v>1</v>
          </cell>
          <cell r="K44">
            <v>1</v>
          </cell>
          <cell r="L44">
            <v>1</v>
          </cell>
          <cell r="M44">
            <v>1</v>
          </cell>
          <cell r="N44">
            <v>1</v>
          </cell>
          <cell r="O44">
            <v>1</v>
          </cell>
          <cell r="P44">
            <v>1</v>
          </cell>
          <cell r="Q44">
            <v>1</v>
          </cell>
          <cell r="R44"/>
          <cell r="S44"/>
          <cell r="T44"/>
          <cell r="U44"/>
          <cell r="V44"/>
          <cell r="W44"/>
          <cell r="X44"/>
          <cell r="Y44"/>
          <cell r="Z44">
            <v>1</v>
          </cell>
          <cell r="AA44"/>
          <cell r="AB44" t="str">
            <v>СЯ</v>
          </cell>
          <cell r="AC44"/>
          <cell r="AD44"/>
          <cell r="AE44"/>
          <cell r="AF44"/>
          <cell r="AG44"/>
          <cell r="AH44"/>
          <cell r="AI44"/>
          <cell r="AJ44"/>
          <cell r="AK44"/>
          <cell r="AL44"/>
          <cell r="AM44"/>
          <cell r="AN44"/>
          <cell r="AO44"/>
          <cell r="AP44"/>
          <cell r="AQ44"/>
          <cell r="AR44"/>
          <cell r="AS44">
            <v>1</v>
          </cell>
          <cell r="AT44" t="str">
            <v>2013.02.19</v>
          </cell>
          <cell r="AU44"/>
          <cell r="AV44"/>
          <cell r="AW44"/>
          <cell r="AX44"/>
          <cell r="AY44"/>
          <cell r="AZ44">
            <v>1</v>
          </cell>
          <cell r="BA44" t="str">
            <v>2014.02.11</v>
          </cell>
          <cell r="BB44"/>
          <cell r="BC44"/>
          <cell r="BD44" t="str">
            <v>2014.04.22</v>
          </cell>
          <cell r="BE44" t="str">
            <v>2014.07.24</v>
          </cell>
          <cell r="BF44"/>
          <cell r="BG44">
            <v>1</v>
          </cell>
          <cell r="BH44" t="str">
            <v>2015.02.17</v>
          </cell>
          <cell r="BI44"/>
          <cell r="BJ44"/>
          <cell r="BK44"/>
          <cell r="BL44">
            <v>42213</v>
          </cell>
          <cell r="BM44"/>
          <cell r="BN44">
            <v>42405</v>
          </cell>
          <cell r="BO44"/>
          <cell r="BP44"/>
          <cell r="BQ44">
            <v>42573</v>
          </cell>
          <cell r="BR44"/>
          <cell r="BS44">
            <v>4</v>
          </cell>
          <cell r="BT44"/>
          <cell r="BU44"/>
          <cell r="BV44"/>
          <cell r="BW44"/>
          <cell r="BX44"/>
          <cell r="BY44"/>
          <cell r="BZ44"/>
          <cell r="CA44"/>
          <cell r="CB44"/>
          <cell r="CC44">
            <v>43550</v>
          </cell>
          <cell r="CD44">
            <v>1</v>
          </cell>
          <cell r="CE44"/>
          <cell r="CF44"/>
          <cell r="CG44"/>
          <cell r="CH44"/>
          <cell r="CI44"/>
        </row>
        <row r="45">
          <cell r="B45">
            <v>309</v>
          </cell>
          <cell r="C45" t="str">
            <v>SHG</v>
          </cell>
          <cell r="D45" t="str">
            <v>A</v>
          </cell>
          <cell r="E45">
            <v>10309000</v>
          </cell>
          <cell r="F45" t="str">
            <v>Шарын гол</v>
          </cell>
          <cell r="G45" t="str">
            <v>DA</v>
          </cell>
          <cell r="H45">
            <v>1</v>
          </cell>
          <cell r="I45">
            <v>1</v>
          </cell>
          <cell r="J45"/>
          <cell r="K45">
            <v>1</v>
          </cell>
          <cell r="L45">
            <v>1</v>
          </cell>
          <cell r="M45">
            <v>1</v>
          </cell>
          <cell r="N45"/>
          <cell r="O45">
            <v>1</v>
          </cell>
          <cell r="P45">
            <v>1</v>
          </cell>
          <cell r="Q45">
            <v>1</v>
          </cell>
          <cell r="R45"/>
          <cell r="S45"/>
          <cell r="T45">
            <v>1</v>
          </cell>
          <cell r="U45" t="str">
            <v>2008.04.08</v>
          </cell>
          <cell r="V45"/>
          <cell r="W45">
            <v>1</v>
          </cell>
          <cell r="X45" t="str">
            <v>2009.02.18</v>
          </cell>
          <cell r="Y45" t="str">
            <v>2009.05.07    2009.11.10 III</v>
          </cell>
          <cell r="Z45">
            <v>1</v>
          </cell>
          <cell r="AA45" t="str">
            <v>2010.02.05</v>
          </cell>
          <cell r="AB45"/>
          <cell r="AC45"/>
          <cell r="AD45"/>
          <cell r="AE45"/>
          <cell r="AF45">
            <v>1</v>
          </cell>
          <cell r="AG45" t="str">
            <v>2011,06,24</v>
          </cell>
          <cell r="AH45"/>
          <cell r="AI45" t="str">
            <v>2011,05,05</v>
          </cell>
          <cell r="AJ45" t="str">
            <v>2011.08.19</v>
          </cell>
          <cell r="AK45" t="str">
            <v>2011.10.24</v>
          </cell>
          <cell r="AL45">
            <v>1</v>
          </cell>
          <cell r="AM45" t="str">
            <v>2012.02.06</v>
          </cell>
          <cell r="AN45"/>
          <cell r="AO45"/>
          <cell r="AP45"/>
          <cell r="AQ45" t="str">
            <v>2012.07.23</v>
          </cell>
          <cell r="AR45" t="str">
            <v>2012.10.29</v>
          </cell>
          <cell r="AS45">
            <v>1</v>
          </cell>
          <cell r="AT45" t="str">
            <v>2013.02.01</v>
          </cell>
          <cell r="AU45"/>
          <cell r="AV45"/>
          <cell r="AW45" t="str">
            <v>2013.05.13</v>
          </cell>
          <cell r="AX45" t="str">
            <v>2013.09.10</v>
          </cell>
          <cell r="AY45" t="str">
            <v>2013.11.06</v>
          </cell>
          <cell r="AZ45">
            <v>1</v>
          </cell>
          <cell r="BA45" t="str">
            <v>2014.02.11</v>
          </cell>
          <cell r="BB45"/>
          <cell r="BC45"/>
          <cell r="BD45" t="str">
            <v>2014.05.19</v>
          </cell>
          <cell r="BE45" t="str">
            <v>2014.07.25</v>
          </cell>
          <cell r="BF45" t="str">
            <v>2014.11.03</v>
          </cell>
          <cell r="BG45">
            <v>1</v>
          </cell>
          <cell r="BH45" t="str">
            <v>2015.02.16</v>
          </cell>
          <cell r="BI45"/>
          <cell r="BJ45"/>
          <cell r="BK45">
            <v>42125</v>
          </cell>
          <cell r="BL45">
            <v>42207</v>
          </cell>
          <cell r="BM45"/>
          <cell r="BN45">
            <v>42418</v>
          </cell>
          <cell r="BO45"/>
          <cell r="BP45"/>
          <cell r="BQ45">
            <v>42579</v>
          </cell>
          <cell r="BR45"/>
          <cell r="BS45"/>
          <cell r="BT45"/>
          <cell r="BU45"/>
          <cell r="BV45"/>
          <cell r="BW45"/>
          <cell r="BX45"/>
          <cell r="BY45"/>
          <cell r="BZ45"/>
          <cell r="CA45"/>
          <cell r="CB45"/>
          <cell r="CC45">
            <v>43516</v>
          </cell>
          <cell r="CD45">
            <v>1</v>
          </cell>
          <cell r="CE45"/>
          <cell r="CF45"/>
          <cell r="CG45"/>
          <cell r="CH45">
            <v>43678</v>
          </cell>
          <cell r="CI45">
            <v>1</v>
          </cell>
        </row>
        <row r="46">
          <cell r="B46">
            <v>146</v>
          </cell>
          <cell r="C46"/>
          <cell r="D46" t="str">
            <v>B</v>
          </cell>
          <cell r="E46">
            <v>10146000</v>
          </cell>
          <cell r="F46" t="str">
            <v>Буудайн цацал</v>
          </cell>
          <cell r="G46" t="str">
            <v>XE</v>
          </cell>
          <cell r="H46">
            <v>1</v>
          </cell>
          <cell r="I46"/>
          <cell r="J46"/>
          <cell r="K46"/>
          <cell r="L46">
            <v>1</v>
          </cell>
          <cell r="M46">
            <v>1</v>
          </cell>
          <cell r="N46">
            <v>1</v>
          </cell>
          <cell r="O46">
            <v>1</v>
          </cell>
          <cell r="P46">
            <v>1</v>
          </cell>
          <cell r="Q46">
            <v>1</v>
          </cell>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v>1</v>
          </cell>
          <cell r="BA46" t="str">
            <v>2014.02.25</v>
          </cell>
          <cell r="BB46" t="str">
            <v>Ай Жэй Эй Эйч-Аудит</v>
          </cell>
          <cell r="BC46"/>
          <cell r="BD46"/>
          <cell r="BE46"/>
          <cell r="BF46"/>
          <cell r="BG46">
            <v>1</v>
          </cell>
          <cell r="BH46" t="str">
            <v>2015.02.16</v>
          </cell>
          <cell r="BI46" t="str">
            <v xml:space="preserve">Стандарт дүгнэлт аудит </v>
          </cell>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row>
        <row r="47">
          <cell r="B47">
            <v>513</v>
          </cell>
          <cell r="C47" t="str">
            <v>DZS</v>
          </cell>
          <cell r="D47" t="str">
            <v>D</v>
          </cell>
          <cell r="E47">
            <v>10513000</v>
          </cell>
          <cell r="F47" t="str">
            <v>Даланзадгадын ДЦС</v>
          </cell>
          <cell r="G47" t="str">
            <v>EM</v>
          </cell>
          <cell r="H47" t="str">
            <v>-</v>
          </cell>
          <cell r="I47">
            <v>0</v>
          </cell>
          <cell r="J47">
            <v>0</v>
          </cell>
          <cell r="K47">
            <v>0</v>
          </cell>
          <cell r="L47">
            <v>1</v>
          </cell>
          <cell r="M47">
            <v>1</v>
          </cell>
          <cell r="N47">
            <v>1</v>
          </cell>
          <cell r="O47">
            <v>1</v>
          </cell>
          <cell r="P47">
            <v>1</v>
          </cell>
          <cell r="Q47">
            <v>1</v>
          </cell>
          <cell r="R47"/>
          <cell r="S47"/>
          <cell r="T47">
            <v>1</v>
          </cell>
          <cell r="U47" t="str">
            <v>2008.01.17</v>
          </cell>
          <cell r="V47"/>
          <cell r="W47">
            <v>1</v>
          </cell>
          <cell r="X47" t="str">
            <v>2009.01.28</v>
          </cell>
          <cell r="Y47" t="str">
            <v>2009.07.21 II</v>
          </cell>
          <cell r="Z47">
            <v>1</v>
          </cell>
          <cell r="AA47" t="str">
            <v>2010.02.05</v>
          </cell>
          <cell r="AB47"/>
          <cell r="AC47"/>
          <cell r="AD47" t="str">
            <v>2010.07.21</v>
          </cell>
          <cell r="AE47"/>
          <cell r="AF47">
            <v>1</v>
          </cell>
          <cell r="AG47" t="str">
            <v>2011,02,11</v>
          </cell>
          <cell r="AH47"/>
          <cell r="AI47"/>
          <cell r="AJ47" t="str">
            <v>2011.07.20</v>
          </cell>
          <cell r="AK47"/>
          <cell r="AL47">
            <v>1</v>
          </cell>
          <cell r="AM47" t="str">
            <v>2012.02.13</v>
          </cell>
          <cell r="AN47"/>
          <cell r="AO47"/>
          <cell r="AP47"/>
          <cell r="AQ47" t="str">
            <v>2012.07.23</v>
          </cell>
          <cell r="AR47"/>
          <cell r="AS47">
            <v>1</v>
          </cell>
          <cell r="AT47" t="str">
            <v>2013.02.04</v>
          </cell>
          <cell r="AU47"/>
          <cell r="AV47"/>
          <cell r="AW47"/>
          <cell r="AX47" t="str">
            <v>2013.10.01</v>
          </cell>
          <cell r="AY47" t="str">
            <v>2013.10.23</v>
          </cell>
          <cell r="AZ47"/>
          <cell r="BA47"/>
          <cell r="BB47"/>
          <cell r="BC47"/>
          <cell r="BD47"/>
          <cell r="BE47" t="str">
            <v>2014.07.18</v>
          </cell>
          <cell r="BF47"/>
          <cell r="BG47">
            <v>1</v>
          </cell>
          <cell r="BH47" t="str">
            <v>2015.02.16</v>
          </cell>
          <cell r="BI47"/>
          <cell r="BJ47"/>
          <cell r="BK47"/>
          <cell r="BL47"/>
          <cell r="BM47">
            <v>42297</v>
          </cell>
          <cell r="BN47">
            <v>42404</v>
          </cell>
          <cell r="BO47"/>
          <cell r="BP47"/>
          <cell r="BQ47"/>
          <cell r="BR47"/>
          <cell r="BS47">
            <v>5</v>
          </cell>
          <cell r="BT47"/>
          <cell r="BU47"/>
          <cell r="BV47"/>
          <cell r="BW47"/>
          <cell r="BX47"/>
          <cell r="BY47"/>
          <cell r="BZ47"/>
          <cell r="CA47"/>
          <cell r="CB47"/>
          <cell r="CC47">
            <v>43515</v>
          </cell>
          <cell r="CD47">
            <v>1</v>
          </cell>
          <cell r="CE47"/>
          <cell r="CF47"/>
          <cell r="CG47"/>
          <cell r="CH47"/>
          <cell r="CI47"/>
        </row>
        <row r="48">
          <cell r="B48">
            <v>90</v>
          </cell>
          <cell r="C48" t="str">
            <v>APU</v>
          </cell>
          <cell r="D48" t="str">
            <v>B</v>
          </cell>
          <cell r="E48">
            <v>10090000</v>
          </cell>
          <cell r="F48" t="str">
            <v>АПУ</v>
          </cell>
          <cell r="G48" t="str">
            <v>UB</v>
          </cell>
          <cell r="H48">
            <v>1</v>
          </cell>
          <cell r="I48">
            <v>1</v>
          </cell>
          <cell r="J48">
            <v>1</v>
          </cell>
          <cell r="K48">
            <v>1</v>
          </cell>
          <cell r="L48">
            <v>1</v>
          </cell>
          <cell r="M48">
            <v>1</v>
          </cell>
          <cell r="N48"/>
          <cell r="O48"/>
          <cell r="P48">
            <v>1</v>
          </cell>
          <cell r="Q48">
            <v>1</v>
          </cell>
          <cell r="R48" t="str">
            <v>2007.08.29</v>
          </cell>
          <cell r="S48" t="str">
            <v>2007.08.29</v>
          </cell>
          <cell r="T48">
            <v>1</v>
          </cell>
          <cell r="U48" t="str">
            <v>2008.03.03</v>
          </cell>
          <cell r="V48"/>
          <cell r="W48"/>
          <cell r="X48"/>
          <cell r="Y48"/>
          <cell r="Z48">
            <v>1</v>
          </cell>
          <cell r="AA48" t="str">
            <v>2010.02.23</v>
          </cell>
          <cell r="AB48"/>
          <cell r="AC48"/>
          <cell r="AD48"/>
          <cell r="AE48"/>
          <cell r="AF48"/>
          <cell r="AG48"/>
          <cell r="AH48"/>
          <cell r="AI48"/>
          <cell r="AJ48"/>
          <cell r="AK48"/>
          <cell r="AL48">
            <v>1</v>
          </cell>
          <cell r="AM48" t="str">
            <v>2012.02.21</v>
          </cell>
          <cell r="AN48"/>
          <cell r="AO48"/>
          <cell r="AP48" t="str">
            <v>2012.10.24</v>
          </cell>
          <cell r="AQ48" t="str">
            <v>2012.10.24</v>
          </cell>
          <cell r="AR48" t="str">
            <v>2012.10.24</v>
          </cell>
          <cell r="AS48">
            <v>1</v>
          </cell>
          <cell r="AT48" t="str">
            <v>2013.02.18</v>
          </cell>
          <cell r="AU48"/>
          <cell r="AV48"/>
          <cell r="AW48"/>
          <cell r="AX48"/>
          <cell r="AY48"/>
          <cell r="AZ48">
            <v>1</v>
          </cell>
          <cell r="BA48" t="str">
            <v>2014.02.10</v>
          </cell>
          <cell r="BB48"/>
          <cell r="BC48"/>
          <cell r="BD48" t="str">
            <v>2014.04.29</v>
          </cell>
          <cell r="BE48" t="str">
            <v>2014.08.01</v>
          </cell>
          <cell r="BF48" t="str">
            <v>2014.11.07</v>
          </cell>
          <cell r="BG48">
            <v>1</v>
          </cell>
          <cell r="BH48" t="str">
            <v>2015.02.13</v>
          </cell>
          <cell r="BI48"/>
          <cell r="BJ48"/>
          <cell r="BK48">
            <v>42123</v>
          </cell>
          <cell r="BL48">
            <v>42205</v>
          </cell>
          <cell r="BM48"/>
          <cell r="BN48">
            <v>42423</v>
          </cell>
          <cell r="BO48" t="str">
            <v>Кэй эм жи аудит</v>
          </cell>
          <cell r="BP48"/>
          <cell r="BQ48">
            <v>42578</v>
          </cell>
          <cell r="BR48"/>
          <cell r="BS48"/>
          <cell r="BT48"/>
          <cell r="BU48"/>
          <cell r="BV48"/>
          <cell r="BW48"/>
          <cell r="BX48"/>
          <cell r="BY48"/>
          <cell r="BZ48"/>
          <cell r="CA48"/>
          <cell r="CB48"/>
          <cell r="CC48">
            <v>43530</v>
          </cell>
          <cell r="CD48">
            <v>1</v>
          </cell>
          <cell r="CE48" t="str">
            <v>KPMJ аудит</v>
          </cell>
          <cell r="CF48">
            <v>1</v>
          </cell>
          <cell r="CG48"/>
          <cell r="CH48">
            <v>43665</v>
          </cell>
          <cell r="CI48">
            <v>1</v>
          </cell>
        </row>
        <row r="49">
          <cell r="B49">
            <v>208</v>
          </cell>
          <cell r="C49" t="str">
            <v>MMX</v>
          </cell>
          <cell r="D49" t="str">
            <v>B</v>
          </cell>
          <cell r="E49">
            <v>10208000</v>
          </cell>
          <cell r="F49" t="str">
            <v>Мах импэкс</v>
          </cell>
          <cell r="G49" t="str">
            <v>UB</v>
          </cell>
          <cell r="H49">
            <v>1</v>
          </cell>
          <cell r="I49">
            <v>1</v>
          </cell>
          <cell r="J49"/>
          <cell r="K49"/>
          <cell r="L49"/>
          <cell r="M49"/>
          <cell r="N49"/>
          <cell r="O49">
            <v>1</v>
          </cell>
          <cell r="P49">
            <v>1</v>
          </cell>
          <cell r="Q49">
            <v>1</v>
          </cell>
          <cell r="R49"/>
          <cell r="S49"/>
          <cell r="T49"/>
          <cell r="U49"/>
          <cell r="V49"/>
          <cell r="W49"/>
          <cell r="X49"/>
          <cell r="Y49"/>
          <cell r="Z49">
            <v>1</v>
          </cell>
          <cell r="AA49"/>
          <cell r="AB49" t="str">
            <v>СЯ</v>
          </cell>
          <cell r="AC49"/>
          <cell r="AD49"/>
          <cell r="AE49"/>
          <cell r="AF49">
            <v>1</v>
          </cell>
          <cell r="AG49" t="str">
            <v>2011,03,14</v>
          </cell>
          <cell r="AH49"/>
          <cell r="AI49"/>
          <cell r="AJ49"/>
          <cell r="AK49"/>
          <cell r="AL49">
            <v>1</v>
          </cell>
          <cell r="AM49" t="str">
            <v>2012.03.14</v>
          </cell>
          <cell r="AN49"/>
          <cell r="AO49"/>
          <cell r="AP49"/>
          <cell r="AQ49"/>
          <cell r="AR49"/>
          <cell r="AS49">
            <v>1</v>
          </cell>
          <cell r="AT49" t="str">
            <v>2013.02.10</v>
          </cell>
          <cell r="AU49"/>
          <cell r="AV49"/>
          <cell r="AW49"/>
          <cell r="AX49"/>
          <cell r="AY49"/>
          <cell r="AZ49"/>
          <cell r="BA49"/>
          <cell r="BB49"/>
          <cell r="BC49"/>
          <cell r="BD49"/>
          <cell r="BE49" t="str">
            <v>2014.08.29</v>
          </cell>
          <cell r="BF49"/>
          <cell r="BG49">
            <v>1</v>
          </cell>
          <cell r="BH49" t="str">
            <v>2015.02.13</v>
          </cell>
          <cell r="BI49"/>
          <cell r="BJ49"/>
          <cell r="BK49"/>
          <cell r="BL49">
            <v>42209</v>
          </cell>
          <cell r="BM49"/>
          <cell r="BN49">
            <v>42417</v>
          </cell>
          <cell r="BO49" t="str">
            <v xml:space="preserve">Б энд С аудит </v>
          </cell>
          <cell r="BP49"/>
          <cell r="BQ49">
            <v>42579</v>
          </cell>
          <cell r="BR49"/>
          <cell r="BS49"/>
          <cell r="BT49"/>
          <cell r="BU49"/>
          <cell r="BV49"/>
          <cell r="BW49"/>
          <cell r="BX49"/>
          <cell r="BY49"/>
          <cell r="BZ49"/>
          <cell r="CA49"/>
          <cell r="CB49"/>
          <cell r="CC49">
            <v>43511</v>
          </cell>
          <cell r="CD49">
            <v>1</v>
          </cell>
          <cell r="CE49"/>
          <cell r="CF49"/>
          <cell r="CG49"/>
          <cell r="CH49">
            <v>43669</v>
          </cell>
          <cell r="CI49">
            <v>1</v>
          </cell>
        </row>
        <row r="50">
          <cell r="B50">
            <v>38</v>
          </cell>
          <cell r="C50" t="str">
            <v>MBG</v>
          </cell>
          <cell r="D50" t="str">
            <v>B</v>
          </cell>
          <cell r="E50">
            <v>10038000</v>
          </cell>
          <cell r="F50" t="str">
            <v>Мон-ит-Булигаар</v>
          </cell>
          <cell r="G50" t="str">
            <v>UB</v>
          </cell>
          <cell r="H50"/>
          <cell r="I50"/>
          <cell r="J50">
            <v>1</v>
          </cell>
          <cell r="K50">
            <v>1</v>
          </cell>
          <cell r="L50">
            <v>1</v>
          </cell>
          <cell r="M50">
            <v>1</v>
          </cell>
          <cell r="N50">
            <v>1</v>
          </cell>
          <cell r="O50">
            <v>1</v>
          </cell>
          <cell r="P50">
            <v>1</v>
          </cell>
          <cell r="Q50">
            <v>1</v>
          </cell>
          <cell r="R50"/>
          <cell r="S50" t="str">
            <v>2007.07.24</v>
          </cell>
          <cell r="T50">
            <v>1</v>
          </cell>
          <cell r="U50" t="str">
            <v>2008.06.12</v>
          </cell>
          <cell r="V50"/>
          <cell r="W50"/>
          <cell r="X50"/>
          <cell r="Y50"/>
          <cell r="Z50">
            <v>1</v>
          </cell>
          <cell r="AA50"/>
          <cell r="AB50" t="str">
            <v>СЯ</v>
          </cell>
          <cell r="AC50"/>
          <cell r="AD50"/>
          <cell r="AE50"/>
          <cell r="AF50"/>
          <cell r="AG50"/>
          <cell r="AH50"/>
          <cell r="AI50"/>
          <cell r="AJ50"/>
          <cell r="AK50"/>
          <cell r="AL50"/>
          <cell r="AM50"/>
          <cell r="AN50"/>
          <cell r="AO50"/>
          <cell r="AP50"/>
          <cell r="AQ50"/>
          <cell r="AR50"/>
          <cell r="AS50">
            <v>1</v>
          </cell>
          <cell r="AT50" t="str">
            <v>2013.02.10</v>
          </cell>
          <cell r="AU50"/>
          <cell r="AV50"/>
          <cell r="AW50"/>
          <cell r="AX50"/>
          <cell r="AY50"/>
          <cell r="AZ50">
            <v>1</v>
          </cell>
          <cell r="BA50" t="str">
            <v>2014.02.12</v>
          </cell>
          <cell r="BB50" t="str">
            <v>Релаэнс секюритиз Аудит</v>
          </cell>
          <cell r="BC50"/>
          <cell r="BD50"/>
          <cell r="BE50"/>
          <cell r="BF50"/>
          <cell r="BG50">
            <v>1</v>
          </cell>
          <cell r="BH50" t="str">
            <v>2015.02.13</v>
          </cell>
          <cell r="BI50"/>
          <cell r="BJ50"/>
          <cell r="BK50"/>
          <cell r="BL50"/>
          <cell r="BM50"/>
          <cell r="BN50"/>
          <cell r="BO50"/>
          <cell r="BP50"/>
          <cell r="BQ50"/>
          <cell r="BR50"/>
          <cell r="BS50"/>
          <cell r="BT50"/>
          <cell r="BU50"/>
          <cell r="BV50"/>
          <cell r="BW50"/>
          <cell r="BX50"/>
          <cell r="BY50"/>
          <cell r="BZ50"/>
          <cell r="CA50"/>
          <cell r="CB50"/>
          <cell r="CC50">
            <v>43539</v>
          </cell>
          <cell r="CD50">
            <v>1</v>
          </cell>
          <cell r="CE50"/>
          <cell r="CF50"/>
          <cell r="CG50"/>
          <cell r="CH50">
            <v>43675</v>
          </cell>
          <cell r="CI50">
            <v>1</v>
          </cell>
        </row>
        <row r="51">
          <cell r="B51">
            <v>120</v>
          </cell>
          <cell r="C51" t="str">
            <v>HAM</v>
          </cell>
          <cell r="D51" t="str">
            <v>C</v>
          </cell>
          <cell r="E51">
            <v>10120000</v>
          </cell>
          <cell r="F51" t="str">
            <v>Монголын хөгжил үндэсний нэгдэл</v>
          </cell>
          <cell r="G51" t="str">
            <v>UB</v>
          </cell>
          <cell r="H51">
            <v>1</v>
          </cell>
          <cell r="I51"/>
          <cell r="J51"/>
          <cell r="K51"/>
          <cell r="L51"/>
          <cell r="M51"/>
          <cell r="N51"/>
          <cell r="O51"/>
          <cell r="P51"/>
          <cell r="Q51"/>
          <cell r="R51"/>
          <cell r="S51"/>
          <cell r="T51"/>
          <cell r="U51"/>
          <cell r="V51"/>
          <cell r="W51"/>
          <cell r="X51"/>
          <cell r="Y51"/>
          <cell r="Z51"/>
          <cell r="AA51"/>
          <cell r="AB51"/>
          <cell r="AC51"/>
          <cell r="AD51"/>
          <cell r="AE51"/>
          <cell r="AF51">
            <v>1</v>
          </cell>
          <cell r="AG51" t="str">
            <v>2011,01,20</v>
          </cell>
          <cell r="AH51"/>
          <cell r="AI51"/>
          <cell r="AJ51"/>
          <cell r="AK51"/>
          <cell r="AL51"/>
          <cell r="AM51"/>
          <cell r="AN51"/>
          <cell r="AO51"/>
          <cell r="AP51" t="str">
            <v>2012.05.31</v>
          </cell>
          <cell r="AQ51"/>
          <cell r="AR51"/>
          <cell r="AS51">
            <v>1</v>
          </cell>
          <cell r="AT51" t="str">
            <v>2013.02.19</v>
          </cell>
          <cell r="AU51"/>
          <cell r="AV51"/>
          <cell r="AW51"/>
          <cell r="AX51" t="str">
            <v>2013.07.22</v>
          </cell>
          <cell r="AY51" t="str">
            <v>2013.10.04</v>
          </cell>
          <cell r="AZ51">
            <v>1</v>
          </cell>
          <cell r="BA51" t="str">
            <v>2014.01.29</v>
          </cell>
          <cell r="BB51"/>
          <cell r="BC51"/>
          <cell r="BD51"/>
          <cell r="BE51" t="str">
            <v>2014.07.04</v>
          </cell>
          <cell r="BF51"/>
          <cell r="BG51">
            <v>1</v>
          </cell>
          <cell r="BH51" t="str">
            <v>2015.02.13</v>
          </cell>
          <cell r="BI51"/>
          <cell r="BJ51"/>
          <cell r="BK51"/>
          <cell r="BL51">
            <v>42206</v>
          </cell>
          <cell r="BM51"/>
          <cell r="BN51">
            <v>42416</v>
          </cell>
          <cell r="BO51" t="str">
            <v>"Мишээл од аудит" ХХК</v>
          </cell>
          <cell r="BP51"/>
          <cell r="BQ51"/>
          <cell r="BR51"/>
          <cell r="BS51"/>
          <cell r="BT51"/>
          <cell r="BU51"/>
          <cell r="BV51"/>
          <cell r="BW51"/>
          <cell r="BX51"/>
          <cell r="BY51"/>
          <cell r="BZ51"/>
          <cell r="CA51"/>
          <cell r="CB51"/>
          <cell r="CC51">
            <v>43511</v>
          </cell>
          <cell r="CD51">
            <v>1</v>
          </cell>
          <cell r="CE51" t="str">
            <v>"Бэст фортуна аудит" ХХК /2019-02-11/</v>
          </cell>
          <cell r="CF51">
            <v>1</v>
          </cell>
          <cell r="CG51"/>
          <cell r="CH51">
            <v>43675</v>
          </cell>
          <cell r="CI51">
            <v>1</v>
          </cell>
        </row>
        <row r="52">
          <cell r="B52">
            <v>37</v>
          </cell>
          <cell r="C52"/>
          <cell r="D52" t="str">
            <v>E</v>
          </cell>
          <cell r="E52">
            <v>10037000</v>
          </cell>
          <cell r="F52" t="str">
            <v xml:space="preserve">Еврофё азиа /Солонго экспресс/ </v>
          </cell>
          <cell r="G52" t="str">
            <v>UB</v>
          </cell>
          <cell r="H52">
            <v>1</v>
          </cell>
          <cell r="I52"/>
          <cell r="J52"/>
          <cell r="K52"/>
          <cell r="L52">
            <v>1</v>
          </cell>
          <cell r="M52">
            <v>1</v>
          </cell>
          <cell r="N52">
            <v>1</v>
          </cell>
          <cell r="O52">
            <v>1</v>
          </cell>
          <cell r="P52"/>
          <cell r="Q52"/>
          <cell r="R52"/>
          <cell r="S52"/>
          <cell r="T52"/>
          <cell r="U52"/>
          <cell r="V52"/>
          <cell r="W52"/>
          <cell r="X52"/>
          <cell r="Y52"/>
          <cell r="Z52"/>
          <cell r="AA52"/>
          <cell r="AB52"/>
          <cell r="AC52"/>
          <cell r="AD52"/>
          <cell r="AE52"/>
          <cell r="AF52"/>
          <cell r="AG52"/>
          <cell r="AH52"/>
          <cell r="AI52"/>
          <cell r="AJ52"/>
          <cell r="AK52"/>
          <cell r="AL52">
            <v>1</v>
          </cell>
          <cell r="AM52" t="str">
            <v>2012.08.16</v>
          </cell>
          <cell r="AN52"/>
          <cell r="AO52" t="str">
            <v>2012.03.30</v>
          </cell>
          <cell r="AP52" t="str">
            <v>2012.08.16</v>
          </cell>
          <cell r="AQ52" t="str">
            <v>2012.08.17</v>
          </cell>
          <cell r="AR52" t="str">
            <v>2012.10.24</v>
          </cell>
          <cell r="AS52">
            <v>1</v>
          </cell>
          <cell r="AT52" t="str">
            <v>2013.02.23</v>
          </cell>
          <cell r="AU52"/>
          <cell r="AV52"/>
          <cell r="AW52"/>
          <cell r="AX52"/>
          <cell r="AY52"/>
          <cell r="AZ52">
            <v>1</v>
          </cell>
          <cell r="BA52" t="str">
            <v>2014.03.25</v>
          </cell>
          <cell r="BB52"/>
          <cell r="BC52"/>
          <cell r="BD52"/>
          <cell r="BE52" t="str">
            <v>2014.07.28</v>
          </cell>
          <cell r="BF52" t="str">
            <v>2014.10.28</v>
          </cell>
          <cell r="BG52">
            <v>1</v>
          </cell>
          <cell r="BH52" t="str">
            <v>2015.02.13</v>
          </cell>
          <cell r="BI52"/>
          <cell r="BJ52"/>
          <cell r="BK52"/>
          <cell r="BL52">
            <v>42220</v>
          </cell>
          <cell r="BM52"/>
          <cell r="BN52">
            <v>42430</v>
          </cell>
          <cell r="BO52"/>
          <cell r="BP52"/>
          <cell r="BQ52"/>
          <cell r="BR52"/>
          <cell r="BS52"/>
          <cell r="BT52"/>
          <cell r="BU52"/>
          <cell r="BV52"/>
          <cell r="BW52"/>
          <cell r="BX52"/>
          <cell r="BY52"/>
          <cell r="BZ52"/>
          <cell r="CA52"/>
          <cell r="CB52"/>
          <cell r="CC52"/>
          <cell r="CD52"/>
          <cell r="CE52"/>
          <cell r="CF52"/>
          <cell r="CG52"/>
          <cell r="CH52"/>
          <cell r="CI52"/>
        </row>
        <row r="53">
          <cell r="B53">
            <v>332</v>
          </cell>
          <cell r="C53" t="str">
            <v>MOG</v>
          </cell>
          <cell r="D53" t="str">
            <v>A</v>
          </cell>
          <cell r="E53">
            <v>10332000</v>
          </cell>
          <cell r="F53" t="str">
            <v>Монгео</v>
          </cell>
          <cell r="G53" t="str">
            <v>UB</v>
          </cell>
          <cell r="H53"/>
          <cell r="I53">
            <v>1</v>
          </cell>
          <cell r="J53"/>
          <cell r="K53">
            <v>1</v>
          </cell>
          <cell r="L53">
            <v>1</v>
          </cell>
          <cell r="M53"/>
          <cell r="N53">
            <v>1</v>
          </cell>
          <cell r="O53">
            <v>1</v>
          </cell>
          <cell r="P53">
            <v>1</v>
          </cell>
          <cell r="Q53">
            <v>1</v>
          </cell>
          <cell r="R53"/>
          <cell r="S53" t="str">
            <v>2007.07.17</v>
          </cell>
          <cell r="T53">
            <v>1</v>
          </cell>
          <cell r="U53" t="str">
            <v>2008.02.13</v>
          </cell>
          <cell r="V53" t="str">
            <v>2008.07.29</v>
          </cell>
          <cell r="W53">
            <v>1</v>
          </cell>
          <cell r="X53" t="str">
            <v>2009.03.03</v>
          </cell>
          <cell r="Y53" t="str">
            <v>2009.04.23 III 2009.10.30</v>
          </cell>
          <cell r="Z53">
            <v>1</v>
          </cell>
          <cell r="AA53" t="str">
            <v>2010.03.01</v>
          </cell>
          <cell r="AB53"/>
          <cell r="AC53" t="str">
            <v>2010.05.06</v>
          </cell>
          <cell r="AD53" t="str">
            <v>2010.07.20</v>
          </cell>
          <cell r="AE53"/>
          <cell r="AF53">
            <v>1</v>
          </cell>
          <cell r="AG53" t="str">
            <v>2011,02,17</v>
          </cell>
          <cell r="AH53"/>
          <cell r="AI53" t="str">
            <v>2011.04.25</v>
          </cell>
          <cell r="AJ53" t="str">
            <v>2011.08.16</v>
          </cell>
          <cell r="AK53" t="str">
            <v>2011.10.21</v>
          </cell>
          <cell r="AL53">
            <v>1</v>
          </cell>
          <cell r="AM53" t="str">
            <v>2012.02.10</v>
          </cell>
          <cell r="AN53"/>
          <cell r="AO53"/>
          <cell r="AP53" t="str">
            <v>2012.04.25</v>
          </cell>
          <cell r="AQ53" t="str">
            <v>2012.07.27</v>
          </cell>
          <cell r="AR53" t="str">
            <v>2012.11.01</v>
          </cell>
          <cell r="AS53">
            <v>1</v>
          </cell>
          <cell r="AT53" t="str">
            <v>2013.02.10</v>
          </cell>
          <cell r="AU53"/>
          <cell r="AV53"/>
          <cell r="AW53"/>
          <cell r="AX53"/>
          <cell r="AY53"/>
          <cell r="AZ53">
            <v>1</v>
          </cell>
          <cell r="BA53" t="str">
            <v>2014.02.14</v>
          </cell>
          <cell r="BB53" t="str">
            <v>Алтан жолоо Аудит</v>
          </cell>
          <cell r="BC53"/>
          <cell r="BD53"/>
          <cell r="BE53"/>
          <cell r="BF53"/>
          <cell r="BG53">
            <v>1</v>
          </cell>
          <cell r="BH53" t="str">
            <v>2015.02.12</v>
          </cell>
          <cell r="BI53"/>
          <cell r="BJ53"/>
          <cell r="BK53"/>
          <cell r="BL53"/>
          <cell r="BM53"/>
          <cell r="BN53">
            <v>42545</v>
          </cell>
          <cell r="BO53"/>
          <cell r="BP53"/>
          <cell r="BQ53"/>
          <cell r="BR53"/>
          <cell r="BS53"/>
          <cell r="BT53"/>
          <cell r="BU53"/>
          <cell r="BV53"/>
          <cell r="BW53"/>
          <cell r="BX53"/>
          <cell r="BY53"/>
          <cell r="BZ53"/>
          <cell r="CA53"/>
          <cell r="CB53"/>
          <cell r="CC53">
            <v>43535</v>
          </cell>
          <cell r="CD53">
            <v>1</v>
          </cell>
          <cell r="CE53" t="str">
            <v>Б энд С Аудит</v>
          </cell>
          <cell r="CF53">
            <v>1</v>
          </cell>
          <cell r="CG53"/>
          <cell r="CH53"/>
          <cell r="CI53"/>
        </row>
        <row r="54">
          <cell r="B54">
            <v>226</v>
          </cell>
          <cell r="C54"/>
          <cell r="D54" t="str">
            <v>C</v>
          </cell>
          <cell r="E54">
            <v>10226000</v>
          </cell>
          <cell r="F54" t="str">
            <v>Монгол мах экспо</v>
          </cell>
          <cell r="G54" t="str">
            <v>UB</v>
          </cell>
          <cell r="H54">
            <v>1</v>
          </cell>
          <cell r="I54">
            <v>1</v>
          </cell>
          <cell r="J54"/>
          <cell r="K54"/>
          <cell r="L54">
            <v>1</v>
          </cell>
          <cell r="M54">
            <v>1</v>
          </cell>
          <cell r="N54"/>
          <cell r="O54"/>
          <cell r="P54"/>
          <cell r="Q54"/>
          <cell r="R54"/>
          <cell r="S54"/>
          <cell r="T54"/>
          <cell r="U54"/>
          <cell r="V54"/>
          <cell r="W54"/>
          <cell r="X54"/>
          <cell r="Y54"/>
          <cell r="Z54"/>
          <cell r="AA54"/>
          <cell r="AB54"/>
          <cell r="AC54"/>
          <cell r="AD54"/>
          <cell r="AE54"/>
          <cell r="AF54">
            <v>1</v>
          </cell>
          <cell r="AG54" t="str">
            <v>2011,05,26</v>
          </cell>
          <cell r="AH54"/>
          <cell r="AI54"/>
          <cell r="AJ54"/>
          <cell r="AK54"/>
          <cell r="AL54"/>
          <cell r="AM54"/>
          <cell r="AN54"/>
          <cell r="AO54"/>
          <cell r="AP54"/>
          <cell r="AQ54" t="str">
            <v>2012.10.25</v>
          </cell>
          <cell r="AR54" t="str">
            <v>2012.10.25</v>
          </cell>
          <cell r="AS54">
            <v>1</v>
          </cell>
          <cell r="AT54" t="str">
            <v>2013.03.01</v>
          </cell>
          <cell r="AU54" t="str">
            <v>Юдентакс тин</v>
          </cell>
          <cell r="AV54"/>
          <cell r="AW54"/>
          <cell r="AX54" t="str">
            <v>2013.09.13</v>
          </cell>
          <cell r="AY54"/>
          <cell r="AZ54">
            <v>1</v>
          </cell>
          <cell r="BA54" t="str">
            <v>2014.03.21</v>
          </cell>
          <cell r="BB54"/>
          <cell r="BC54"/>
          <cell r="BD54"/>
          <cell r="BE54"/>
          <cell r="BF54"/>
          <cell r="BG54">
            <v>1</v>
          </cell>
          <cell r="BH54" t="str">
            <v>2015.02.12</v>
          </cell>
          <cell r="BI54" t="str">
            <v>Бэйкер тилли Далайван аудит</v>
          </cell>
          <cell r="BJ54"/>
          <cell r="BK54"/>
          <cell r="BL54">
            <v>42237</v>
          </cell>
          <cell r="BM54"/>
          <cell r="BN54"/>
          <cell r="BO54"/>
          <cell r="BP54"/>
          <cell r="BQ54"/>
          <cell r="BR54"/>
          <cell r="BS54"/>
          <cell r="BT54"/>
          <cell r="BU54"/>
          <cell r="BV54"/>
          <cell r="BW54"/>
          <cell r="BX54"/>
          <cell r="BY54"/>
          <cell r="BZ54"/>
          <cell r="CA54"/>
          <cell r="CB54"/>
          <cell r="CC54"/>
          <cell r="CD54"/>
          <cell r="CE54"/>
          <cell r="CF54"/>
          <cell r="CG54"/>
          <cell r="CH54"/>
          <cell r="CI54"/>
        </row>
        <row r="55">
          <cell r="B55">
            <v>523</v>
          </cell>
          <cell r="C55" t="str">
            <v>DAZ</v>
          </cell>
          <cell r="D55" t="str">
            <v>D</v>
          </cell>
          <cell r="E55">
            <v>10523000</v>
          </cell>
          <cell r="F55" t="str">
            <v>Дорнод авто зам</v>
          </cell>
          <cell r="G55" t="str">
            <v>DO</v>
          </cell>
          <cell r="H55"/>
          <cell r="I55"/>
          <cell r="J55"/>
          <cell r="K55"/>
          <cell r="L55"/>
          <cell r="M55"/>
          <cell r="N55"/>
          <cell r="O55"/>
          <cell r="P55"/>
          <cell r="Q55"/>
          <cell r="R55"/>
          <cell r="S55"/>
          <cell r="T55">
            <v>1</v>
          </cell>
          <cell r="U55" t="str">
            <v>2008.05.08</v>
          </cell>
          <cell r="V55"/>
          <cell r="W55">
            <v>1</v>
          </cell>
          <cell r="X55" t="str">
            <v>2009.05.13</v>
          </cell>
          <cell r="Y55"/>
          <cell r="Z55">
            <v>1</v>
          </cell>
          <cell r="AA55" t="str">
            <v>2010.06.03</v>
          </cell>
          <cell r="AB55" t="str">
            <v>Интер Аудит</v>
          </cell>
          <cell r="AC55"/>
          <cell r="AD55"/>
          <cell r="AE55"/>
          <cell r="AF55"/>
          <cell r="AG55"/>
          <cell r="AH55"/>
          <cell r="AI55"/>
          <cell r="AJ55"/>
          <cell r="AK55"/>
          <cell r="AL55">
            <v>1</v>
          </cell>
          <cell r="AM55" t="str">
            <v>2012.05.31</v>
          </cell>
          <cell r="AN55"/>
          <cell r="AO55"/>
          <cell r="AP55"/>
          <cell r="AQ55"/>
          <cell r="AR55"/>
          <cell r="AS55">
            <v>1</v>
          </cell>
          <cell r="AT55" t="str">
            <v>2013.02.19</v>
          </cell>
          <cell r="AU55"/>
          <cell r="AV55"/>
          <cell r="AW55"/>
          <cell r="AX55"/>
          <cell r="AY55"/>
          <cell r="AZ55">
            <v>1</v>
          </cell>
          <cell r="BA55" t="str">
            <v>2014.02.12</v>
          </cell>
          <cell r="BB55"/>
          <cell r="BC55"/>
          <cell r="BD55"/>
          <cell r="BE55" t="str">
            <v>2014.07.30</v>
          </cell>
          <cell r="BF55"/>
          <cell r="BG55">
            <v>1</v>
          </cell>
          <cell r="BH55" t="str">
            <v>2015.02.12</v>
          </cell>
          <cell r="BI55"/>
          <cell r="BJ55"/>
          <cell r="BK55"/>
          <cell r="BL55">
            <v>42206</v>
          </cell>
          <cell r="BM55"/>
          <cell r="BN55">
            <v>42417</v>
          </cell>
          <cell r="BO55"/>
          <cell r="BP55"/>
          <cell r="BQ55">
            <v>42583</v>
          </cell>
          <cell r="BR55"/>
          <cell r="BS55"/>
          <cell r="BT55"/>
          <cell r="BU55"/>
          <cell r="BV55"/>
          <cell r="BW55"/>
          <cell r="BX55"/>
          <cell r="BY55"/>
          <cell r="BZ55"/>
          <cell r="CA55"/>
          <cell r="CB55"/>
          <cell r="CC55">
            <v>43510</v>
          </cell>
          <cell r="CD55">
            <v>1</v>
          </cell>
          <cell r="CE55" t="str">
            <v>Нью капитал тэнцэл Аудит</v>
          </cell>
          <cell r="CF55">
            <v>1</v>
          </cell>
          <cell r="CG55"/>
          <cell r="CH55">
            <v>43672</v>
          </cell>
          <cell r="CI55">
            <v>1</v>
          </cell>
        </row>
        <row r="56">
          <cell r="B56">
            <v>469</v>
          </cell>
          <cell r="C56" t="str">
            <v>EAZ</v>
          </cell>
          <cell r="D56" t="str">
            <v>D</v>
          </cell>
          <cell r="E56">
            <v>10469000</v>
          </cell>
          <cell r="F56" t="str">
            <v>Эрдэнэт авто зам</v>
          </cell>
          <cell r="G56" t="str">
            <v>OR</v>
          </cell>
          <cell r="H56">
            <v>1</v>
          </cell>
          <cell r="I56"/>
          <cell r="J56">
            <v>1</v>
          </cell>
          <cell r="K56">
            <v>1</v>
          </cell>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v>1</v>
          </cell>
          <cell r="AT56" t="str">
            <v>2013.02.10</v>
          </cell>
          <cell r="AU56"/>
          <cell r="AV56"/>
          <cell r="AW56"/>
          <cell r="AX56"/>
          <cell r="AY56"/>
          <cell r="AZ56"/>
          <cell r="BA56"/>
          <cell r="BB56"/>
          <cell r="BC56"/>
          <cell r="BD56"/>
          <cell r="BE56" t="str">
            <v>2014.08.05</v>
          </cell>
          <cell r="BF56"/>
          <cell r="BG56">
            <v>1</v>
          </cell>
          <cell r="BH56" t="str">
            <v>2015.02.12</v>
          </cell>
          <cell r="BI56"/>
          <cell r="BJ56"/>
          <cell r="BK56"/>
          <cell r="BL56"/>
          <cell r="BM56"/>
          <cell r="BN56"/>
          <cell r="BO56"/>
          <cell r="BP56"/>
          <cell r="BQ56"/>
          <cell r="BR56"/>
          <cell r="BS56"/>
          <cell r="BT56"/>
          <cell r="BU56"/>
          <cell r="BV56"/>
          <cell r="BW56"/>
          <cell r="BX56"/>
          <cell r="BY56"/>
          <cell r="BZ56"/>
          <cell r="CA56"/>
          <cell r="CB56"/>
          <cell r="CC56">
            <v>43545</v>
          </cell>
          <cell r="CD56">
            <v>1</v>
          </cell>
          <cell r="CE56" t="str">
            <v>Пийк ом аудит</v>
          </cell>
          <cell r="CF56">
            <v>1</v>
          </cell>
          <cell r="CG56"/>
          <cell r="CH56"/>
          <cell r="CI56"/>
        </row>
        <row r="57">
          <cell r="B57">
            <v>366</v>
          </cell>
          <cell r="C57" t="str">
            <v>DZG</v>
          </cell>
          <cell r="D57" t="str">
            <v>E</v>
          </cell>
          <cell r="E57">
            <v>10366000</v>
          </cell>
          <cell r="F57" t="str">
            <v>Дархан ЗБ</v>
          </cell>
          <cell r="G57" t="str">
            <v>DA</v>
          </cell>
          <cell r="H57"/>
          <cell r="I57"/>
          <cell r="J57"/>
          <cell r="K57">
            <v>1</v>
          </cell>
          <cell r="L57">
            <v>1</v>
          </cell>
          <cell r="M57">
            <v>1</v>
          </cell>
          <cell r="N57">
            <v>1</v>
          </cell>
          <cell r="O57">
            <v>1</v>
          </cell>
          <cell r="P57">
            <v>1</v>
          </cell>
          <cell r="Q57">
            <v>1</v>
          </cell>
          <cell r="R57" t="str">
            <v>2008.01.15</v>
          </cell>
          <cell r="S57"/>
          <cell r="T57">
            <v>1</v>
          </cell>
          <cell r="U57" t="str">
            <v>2008.05.23</v>
          </cell>
          <cell r="V57"/>
          <cell r="W57">
            <v>1</v>
          </cell>
          <cell r="X57" t="str">
            <v>2009.03.05</v>
          </cell>
          <cell r="Y57"/>
          <cell r="Z57">
            <v>1</v>
          </cell>
          <cell r="AA57" t="str">
            <v>2010.03.31</v>
          </cell>
          <cell r="AB57"/>
          <cell r="AC57"/>
          <cell r="AD57"/>
          <cell r="AE57"/>
          <cell r="AF57">
            <v>1</v>
          </cell>
          <cell r="AG57" t="str">
            <v>2011,02,29</v>
          </cell>
          <cell r="AH57"/>
          <cell r="AI57"/>
          <cell r="AJ57"/>
          <cell r="AK57"/>
          <cell r="AL57"/>
          <cell r="AM57"/>
          <cell r="AN57"/>
          <cell r="AO57"/>
          <cell r="AP57"/>
          <cell r="AQ57"/>
          <cell r="AR57"/>
          <cell r="AS57">
            <v>1</v>
          </cell>
          <cell r="AT57" t="str">
            <v>2013.02.10</v>
          </cell>
          <cell r="AU57"/>
          <cell r="AV57"/>
          <cell r="AW57"/>
          <cell r="AX57" t="str">
            <v>2013.09.13</v>
          </cell>
          <cell r="AY57"/>
          <cell r="AZ57">
            <v>1</v>
          </cell>
          <cell r="BA57" t="str">
            <v>2014.02.14</v>
          </cell>
          <cell r="BB57" t="str">
            <v>Далай Ван Аудит</v>
          </cell>
          <cell r="BC57"/>
          <cell r="BD57"/>
          <cell r="BE57" t="str">
            <v>2014.07.24</v>
          </cell>
          <cell r="BF57"/>
          <cell r="BG57">
            <v>1</v>
          </cell>
          <cell r="BH57" t="str">
            <v>2015.02.12</v>
          </cell>
          <cell r="BI57" t="str">
            <v>Далайван аудит</v>
          </cell>
          <cell r="BJ57"/>
          <cell r="BK57"/>
          <cell r="BL57">
            <v>42207</v>
          </cell>
          <cell r="BM57"/>
          <cell r="BN57">
            <v>42417</v>
          </cell>
          <cell r="BO57" t="str">
            <v xml:space="preserve">Далайван аудит </v>
          </cell>
          <cell r="BP57"/>
          <cell r="BQ57">
            <v>42577</v>
          </cell>
          <cell r="BR57"/>
          <cell r="BS57"/>
          <cell r="BT57"/>
          <cell r="BU57"/>
          <cell r="BV57"/>
          <cell r="BW57"/>
          <cell r="BX57"/>
          <cell r="BY57"/>
          <cell r="BZ57"/>
          <cell r="CA57"/>
          <cell r="CB57"/>
          <cell r="CC57">
            <v>43510</v>
          </cell>
          <cell r="CD57">
            <v>1</v>
          </cell>
          <cell r="CE57" t="str">
            <v>Пийк ом аудит /2019-03-19/</v>
          </cell>
          <cell r="CF57">
            <v>1</v>
          </cell>
          <cell r="CG57"/>
          <cell r="CH57">
            <v>43668</v>
          </cell>
          <cell r="CI57">
            <v>1</v>
          </cell>
        </row>
        <row r="58">
          <cell r="B58">
            <v>61</v>
          </cell>
          <cell r="C58" t="str">
            <v>JGV</v>
          </cell>
          <cell r="D58" t="str">
            <v>E</v>
          </cell>
          <cell r="E58">
            <v>10061000</v>
          </cell>
          <cell r="F58" t="str">
            <v>Жуулчин говь</v>
          </cell>
          <cell r="G58" t="str">
            <v>EM</v>
          </cell>
          <cell r="H58">
            <v>1</v>
          </cell>
          <cell r="I58">
            <v>1</v>
          </cell>
          <cell r="J58">
            <v>1</v>
          </cell>
          <cell r="K58"/>
          <cell r="L58"/>
          <cell r="M58"/>
          <cell r="N58"/>
          <cell r="O58"/>
          <cell r="P58"/>
          <cell r="Q58"/>
          <cell r="R58"/>
          <cell r="S58"/>
          <cell r="T58"/>
          <cell r="U58"/>
          <cell r="V58"/>
          <cell r="W58"/>
          <cell r="X58"/>
          <cell r="Y58"/>
          <cell r="Z58">
            <v>1</v>
          </cell>
          <cell r="AA58"/>
          <cell r="AB58" t="str">
            <v>СЯ</v>
          </cell>
          <cell r="AC58"/>
          <cell r="AD58"/>
          <cell r="AE58"/>
          <cell r="AF58">
            <v>1</v>
          </cell>
          <cell r="AG58" t="str">
            <v>2011,03,21</v>
          </cell>
          <cell r="AH58"/>
          <cell r="AI58"/>
          <cell r="AJ58"/>
          <cell r="AK58"/>
          <cell r="AL58">
            <v>1</v>
          </cell>
          <cell r="AM58" t="str">
            <v>2012.03.09</v>
          </cell>
          <cell r="AN58"/>
          <cell r="AO58"/>
          <cell r="AP58"/>
          <cell r="AQ58"/>
          <cell r="AR58"/>
          <cell r="AS58">
            <v>1</v>
          </cell>
          <cell r="AT58" t="str">
            <v>2013.02.10</v>
          </cell>
          <cell r="AU58"/>
          <cell r="AV58"/>
          <cell r="AW58"/>
          <cell r="AX58" t="str">
            <v>2013.09.12</v>
          </cell>
          <cell r="AY58"/>
          <cell r="AZ58">
            <v>1</v>
          </cell>
          <cell r="BA58" t="str">
            <v>2014.02.11</v>
          </cell>
          <cell r="BB58"/>
          <cell r="BC58"/>
          <cell r="BD58"/>
          <cell r="BE58" t="str">
            <v>2014.08.15</v>
          </cell>
          <cell r="BF58" t="str">
            <v>2014.11.11</v>
          </cell>
          <cell r="BG58">
            <v>1</v>
          </cell>
          <cell r="BH58" t="str">
            <v>2015.02.12</v>
          </cell>
          <cell r="BI58"/>
          <cell r="BJ58"/>
          <cell r="BK58">
            <v>42114</v>
          </cell>
          <cell r="BL58"/>
          <cell r="BM58">
            <v>42299</v>
          </cell>
          <cell r="BN58">
            <v>42423</v>
          </cell>
          <cell r="BO58" t="str">
            <v xml:space="preserve">Нягтлах хүрд аудит </v>
          </cell>
          <cell r="BP58"/>
          <cell r="BQ58"/>
          <cell r="BR58"/>
          <cell r="BS58"/>
          <cell r="BT58"/>
          <cell r="BU58"/>
          <cell r="BV58"/>
          <cell r="BW58"/>
          <cell r="BX58"/>
          <cell r="BY58"/>
          <cell r="BZ58"/>
          <cell r="CA58"/>
          <cell r="CB58"/>
          <cell r="CC58">
            <v>43509</v>
          </cell>
          <cell r="CD58">
            <v>1</v>
          </cell>
          <cell r="CE58" t="str">
            <v>"Ай Жэй Эй Эйч Аудит" ХХК /2019-01-31/</v>
          </cell>
          <cell r="CF58">
            <v>1</v>
          </cell>
          <cell r="CG58"/>
          <cell r="CH58"/>
          <cell r="CI58"/>
        </row>
        <row r="59">
          <cell r="B59">
            <v>209</v>
          </cell>
          <cell r="C59" t="str">
            <v>MCH</v>
          </cell>
          <cell r="D59" t="str">
            <v>E</v>
          </cell>
          <cell r="E59">
            <v>10209000</v>
          </cell>
          <cell r="F59" t="str">
            <v>МЦХ</v>
          </cell>
          <cell r="G59" t="str">
            <v>UB</v>
          </cell>
          <cell r="H59"/>
          <cell r="I59">
            <v>1</v>
          </cell>
          <cell r="J59"/>
          <cell r="K59"/>
          <cell r="L59">
            <v>1</v>
          </cell>
          <cell r="M59">
            <v>1</v>
          </cell>
          <cell r="N59">
            <v>1</v>
          </cell>
          <cell r="O59"/>
          <cell r="P59">
            <v>1</v>
          </cell>
          <cell r="Q59">
            <v>1</v>
          </cell>
          <cell r="R59"/>
          <cell r="S59"/>
          <cell r="T59">
            <v>1</v>
          </cell>
          <cell r="U59" t="str">
            <v>2008.03.31</v>
          </cell>
          <cell r="V59"/>
          <cell r="W59">
            <v>1</v>
          </cell>
          <cell r="X59" t="str">
            <v xml:space="preserve"> </v>
          </cell>
          <cell r="Y59"/>
          <cell r="Z59">
            <v>1</v>
          </cell>
          <cell r="AA59"/>
          <cell r="AB59" t="str">
            <v>СЯ</v>
          </cell>
          <cell r="AC59"/>
          <cell r="AD59"/>
          <cell r="AE59"/>
          <cell r="AF59"/>
          <cell r="AG59"/>
          <cell r="AH59"/>
          <cell r="AI59"/>
          <cell r="AJ59"/>
          <cell r="AK59"/>
          <cell r="AL59"/>
          <cell r="AM59"/>
          <cell r="AN59"/>
          <cell r="AO59"/>
          <cell r="AP59" t="str">
            <v>2012.10.23</v>
          </cell>
          <cell r="AQ59" t="str">
            <v>2012.10.23</v>
          </cell>
          <cell r="AR59" t="str">
            <v>2012.10.31</v>
          </cell>
          <cell r="AS59">
            <v>1</v>
          </cell>
          <cell r="AT59" t="str">
            <v>2013.02.10</v>
          </cell>
          <cell r="AU59"/>
          <cell r="AV59"/>
          <cell r="AW59"/>
          <cell r="AX59"/>
          <cell r="AY59" t="str">
            <v>2013.10.24</v>
          </cell>
          <cell r="AZ59">
            <v>1</v>
          </cell>
          <cell r="BA59" t="str">
            <v>2014.04.01</v>
          </cell>
          <cell r="BB59" t="str">
            <v>Монгол Улсын үндэсний Аудитын газар</v>
          </cell>
          <cell r="BC59"/>
          <cell r="BD59" t="str">
            <v>2014.04.22</v>
          </cell>
          <cell r="BE59" t="str">
            <v>2014.08.06</v>
          </cell>
          <cell r="BF59"/>
          <cell r="BG59">
            <v>1</v>
          </cell>
          <cell r="BH59" t="str">
            <v>2015.02.12</v>
          </cell>
          <cell r="BI59"/>
          <cell r="BJ59"/>
          <cell r="BK59"/>
          <cell r="BL59">
            <v>42206</v>
          </cell>
          <cell r="BM59">
            <v>42299</v>
          </cell>
          <cell r="BN59">
            <v>42423</v>
          </cell>
          <cell r="BO59" t="str">
            <v>Үндэсний аудитын газар</v>
          </cell>
          <cell r="BP59"/>
          <cell r="BQ59">
            <v>42627</v>
          </cell>
          <cell r="BR59"/>
          <cell r="BS59"/>
          <cell r="BT59"/>
          <cell r="BU59"/>
          <cell r="BV59"/>
          <cell r="BW59"/>
          <cell r="BX59"/>
          <cell r="BY59"/>
          <cell r="BZ59"/>
          <cell r="CA59"/>
          <cell r="CB59"/>
          <cell r="CC59">
            <v>43515</v>
          </cell>
          <cell r="CD59">
            <v>1</v>
          </cell>
          <cell r="CE59">
            <v>1</v>
          </cell>
          <cell r="CF59">
            <v>1</v>
          </cell>
          <cell r="CG59"/>
          <cell r="CH59">
            <v>43669</v>
          </cell>
          <cell r="CI59">
            <v>1</v>
          </cell>
        </row>
        <row r="60">
          <cell r="B60">
            <v>540</v>
          </cell>
          <cell r="C60" t="str">
            <v>MRX</v>
          </cell>
          <cell r="D60"/>
          <cell r="E60">
            <v>10540000</v>
          </cell>
          <cell r="F60" t="str">
            <v>Мерекс</v>
          </cell>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t="str">
            <v>2014.07.25</v>
          </cell>
          <cell r="BF60" t="str">
            <v>2014.10.23</v>
          </cell>
          <cell r="BG60">
            <v>1</v>
          </cell>
          <cell r="BH60" t="str">
            <v>2015.02.12</v>
          </cell>
          <cell r="BI60" t="str">
            <v>Голден пэйж</v>
          </cell>
          <cell r="BJ60"/>
          <cell r="BK60"/>
          <cell r="BL60">
            <v>42209</v>
          </cell>
          <cell r="BM60"/>
          <cell r="BN60">
            <v>42424</v>
          </cell>
          <cell r="BO60" t="str">
            <v>"Нийслэл аудит"ХХК</v>
          </cell>
          <cell r="BP60"/>
          <cell r="BQ60">
            <v>42584</v>
          </cell>
          <cell r="BR60"/>
          <cell r="BS60"/>
          <cell r="BT60"/>
          <cell r="BU60"/>
          <cell r="BV60"/>
          <cell r="BW60"/>
          <cell r="BX60"/>
          <cell r="BY60"/>
          <cell r="BZ60"/>
          <cell r="CA60"/>
          <cell r="CB60"/>
          <cell r="CC60">
            <v>43649</v>
          </cell>
          <cell r="CD60">
            <v>1</v>
          </cell>
          <cell r="CE60"/>
          <cell r="CF60"/>
          <cell r="CG60"/>
          <cell r="CH60"/>
          <cell r="CI60"/>
        </row>
        <row r="61">
          <cell r="B61">
            <v>234</v>
          </cell>
          <cell r="C61" t="str">
            <v>GHC</v>
          </cell>
          <cell r="D61" t="str">
            <v>A</v>
          </cell>
          <cell r="E61">
            <v>10234000</v>
          </cell>
          <cell r="F61" t="str">
            <v>Ган хийц</v>
          </cell>
          <cell r="G61" t="str">
            <v>UB</v>
          </cell>
          <cell r="H61">
            <v>1</v>
          </cell>
          <cell r="I61">
            <v>1</v>
          </cell>
          <cell r="J61"/>
          <cell r="K61">
            <v>1</v>
          </cell>
          <cell r="L61"/>
          <cell r="M61">
            <v>1</v>
          </cell>
          <cell r="N61">
            <v>1</v>
          </cell>
          <cell r="O61"/>
          <cell r="P61">
            <v>1</v>
          </cell>
          <cell r="Q61">
            <v>1</v>
          </cell>
          <cell r="R61"/>
          <cell r="S61"/>
          <cell r="T61">
            <v>1</v>
          </cell>
          <cell r="U61" t="str">
            <v>2008.03.26</v>
          </cell>
          <cell r="V61" t="str">
            <v>2008.07.22</v>
          </cell>
          <cell r="W61">
            <v>1</v>
          </cell>
          <cell r="X61" t="str">
            <v>2009.04.15</v>
          </cell>
          <cell r="Y61"/>
          <cell r="Z61">
            <v>1</v>
          </cell>
          <cell r="AA61" t="str">
            <v>2010.03.24</v>
          </cell>
          <cell r="AB61" t="str">
            <v>Нимм Аудит</v>
          </cell>
          <cell r="AC61"/>
          <cell r="AD61"/>
          <cell r="AE61"/>
          <cell r="AF61">
            <v>1</v>
          </cell>
          <cell r="AG61" t="str">
            <v>2011,03,03</v>
          </cell>
          <cell r="AH61"/>
          <cell r="AI61"/>
          <cell r="AJ61"/>
          <cell r="AK61"/>
          <cell r="AL61">
            <v>1</v>
          </cell>
          <cell r="AM61" t="str">
            <v>2012.03.15</v>
          </cell>
          <cell r="AN61"/>
          <cell r="AO61"/>
          <cell r="AP61"/>
          <cell r="AQ61"/>
          <cell r="AR61"/>
          <cell r="AS61">
            <v>1</v>
          </cell>
          <cell r="AT61" t="str">
            <v>2012.02.26</v>
          </cell>
          <cell r="AU61"/>
          <cell r="AV61"/>
          <cell r="AW61"/>
          <cell r="AX61"/>
          <cell r="AY61"/>
          <cell r="AZ61">
            <v>1</v>
          </cell>
          <cell r="BA61" t="str">
            <v>2014.02.19</v>
          </cell>
          <cell r="BB61"/>
          <cell r="BC61"/>
          <cell r="BD61"/>
          <cell r="BE61"/>
          <cell r="BF61"/>
          <cell r="BG61">
            <v>1</v>
          </cell>
          <cell r="BH61" t="str">
            <v>2015.02.11</v>
          </cell>
          <cell r="BI61" t="str">
            <v>Баян ташаагийн эх аудит</v>
          </cell>
          <cell r="BJ61"/>
          <cell r="BK61"/>
          <cell r="BL61">
            <v>42214</v>
          </cell>
          <cell r="BM61"/>
          <cell r="BN61">
            <v>42419</v>
          </cell>
          <cell r="BO61" t="str">
            <v xml:space="preserve">Найдвар од аудит </v>
          </cell>
          <cell r="BP61"/>
          <cell r="BQ61">
            <v>42577</v>
          </cell>
          <cell r="BR61"/>
          <cell r="BS61"/>
          <cell r="BT61"/>
          <cell r="BU61"/>
          <cell r="BV61"/>
          <cell r="BW61"/>
          <cell r="BX61"/>
          <cell r="BY61"/>
          <cell r="BZ61"/>
          <cell r="CA61"/>
          <cell r="CB61"/>
          <cell r="CC61">
            <v>43514</v>
          </cell>
          <cell r="CD61">
            <v>1</v>
          </cell>
          <cell r="CE61" t="str">
            <v>"Ай Жэй Эй Эйч Аудит" ХХК /2019-02-18/</v>
          </cell>
          <cell r="CF61">
            <v>1</v>
          </cell>
          <cell r="CG61"/>
          <cell r="CH61">
            <v>43685</v>
          </cell>
          <cell r="CI61">
            <v>1</v>
          </cell>
        </row>
        <row r="62">
          <cell r="B62">
            <v>187</v>
          </cell>
          <cell r="C62" t="str">
            <v>ALD</v>
          </cell>
          <cell r="D62" t="str">
            <v>B</v>
          </cell>
          <cell r="E62">
            <v>10187000</v>
          </cell>
          <cell r="F62" t="str">
            <v>Азых</v>
          </cell>
          <cell r="G62" t="str">
            <v>BE</v>
          </cell>
          <cell r="H62">
            <v>1</v>
          </cell>
          <cell r="I62">
            <v>1</v>
          </cell>
          <cell r="J62"/>
          <cell r="K62"/>
          <cell r="L62">
            <v>1</v>
          </cell>
          <cell r="M62">
            <v>1</v>
          </cell>
          <cell r="N62">
            <v>1</v>
          </cell>
          <cell r="O62">
            <v>1</v>
          </cell>
          <cell r="P62">
            <v>1</v>
          </cell>
          <cell r="Q62">
            <v>1</v>
          </cell>
          <cell r="R62" t="str">
            <v>2011,03,24</v>
          </cell>
          <cell r="S62"/>
          <cell r="T62">
            <v>1</v>
          </cell>
          <cell r="U62" t="str">
            <v>2008.05.19</v>
          </cell>
          <cell r="V62"/>
          <cell r="W62">
            <v>1</v>
          </cell>
          <cell r="X62" t="str">
            <v>2009.06.05</v>
          </cell>
          <cell r="Y62"/>
          <cell r="Z62">
            <v>1</v>
          </cell>
          <cell r="AA62" t="str">
            <v>2010.05.14</v>
          </cell>
          <cell r="AB62"/>
          <cell r="AC62"/>
          <cell r="AD62"/>
          <cell r="AE62"/>
          <cell r="AF62">
            <v>1</v>
          </cell>
          <cell r="AG62" t="str">
            <v>2011,03,24</v>
          </cell>
          <cell r="AH62"/>
          <cell r="AI62"/>
          <cell r="AJ62"/>
          <cell r="AK62"/>
          <cell r="AL62">
            <v>1</v>
          </cell>
          <cell r="AM62" t="str">
            <v>2012.03.28</v>
          </cell>
          <cell r="AN62"/>
          <cell r="AO62"/>
          <cell r="AP62"/>
          <cell r="AQ62"/>
          <cell r="AR62"/>
          <cell r="AS62">
            <v>1</v>
          </cell>
          <cell r="AT62" t="str">
            <v>2013.02.08</v>
          </cell>
          <cell r="AU62"/>
          <cell r="AV62"/>
          <cell r="AW62"/>
          <cell r="AX62"/>
          <cell r="AY62"/>
          <cell r="AZ62">
            <v>1</v>
          </cell>
          <cell r="BA62" t="str">
            <v>2014.02.14</v>
          </cell>
          <cell r="BB62"/>
          <cell r="BC62"/>
          <cell r="BD62"/>
          <cell r="BE62"/>
          <cell r="BF62"/>
          <cell r="BG62">
            <v>1</v>
          </cell>
          <cell r="BH62" t="str">
            <v>2015.02.11</v>
          </cell>
          <cell r="BI62" t="str">
            <v>Бахылау аудит</v>
          </cell>
          <cell r="BJ62"/>
          <cell r="BK62"/>
          <cell r="BL62"/>
          <cell r="BM62"/>
          <cell r="BN62">
            <v>42426</v>
          </cell>
          <cell r="BO62" t="str">
            <v>Бахылау аудит ХХК</v>
          </cell>
          <cell r="BP62"/>
          <cell r="BQ62"/>
          <cell r="BR62"/>
          <cell r="BS62"/>
          <cell r="BT62"/>
          <cell r="BU62"/>
          <cell r="BV62"/>
          <cell r="BW62"/>
          <cell r="BX62"/>
          <cell r="BY62"/>
          <cell r="BZ62"/>
          <cell r="CA62"/>
          <cell r="CB62"/>
          <cell r="CC62"/>
          <cell r="CD62"/>
          <cell r="CE62"/>
          <cell r="CF62"/>
          <cell r="CG62"/>
          <cell r="CH62"/>
          <cell r="CI62"/>
        </row>
        <row r="63">
          <cell r="B63">
            <v>378</v>
          </cell>
          <cell r="C63" t="str">
            <v>HSR</v>
          </cell>
          <cell r="D63" t="str">
            <v>C</v>
          </cell>
          <cell r="E63">
            <v>10378000</v>
          </cell>
          <cell r="F63" t="str">
            <v>Хасу мандал</v>
          </cell>
          <cell r="G63" t="str">
            <v>AR</v>
          </cell>
          <cell r="H63"/>
          <cell r="I63">
            <v>1</v>
          </cell>
          <cell r="J63"/>
          <cell r="K63"/>
          <cell r="L63">
            <v>1</v>
          </cell>
          <cell r="M63">
            <v>1</v>
          </cell>
          <cell r="N63">
            <v>1</v>
          </cell>
          <cell r="O63">
            <v>1</v>
          </cell>
          <cell r="P63">
            <v>1</v>
          </cell>
          <cell r="Q63"/>
          <cell r="R63"/>
          <cell r="S63"/>
          <cell r="T63"/>
          <cell r="U63"/>
          <cell r="V63"/>
          <cell r="W63">
            <v>1</v>
          </cell>
          <cell r="X63" t="str">
            <v>2009.04.13</v>
          </cell>
          <cell r="Y63"/>
          <cell r="Z63">
            <v>1</v>
          </cell>
          <cell r="AA63" t="str">
            <v>2010.03.23</v>
          </cell>
          <cell r="AB63"/>
          <cell r="AC63"/>
          <cell r="AD63"/>
          <cell r="AE63"/>
          <cell r="AF63"/>
          <cell r="AG63"/>
          <cell r="AH63"/>
          <cell r="AI63"/>
          <cell r="AJ63"/>
          <cell r="AK63"/>
          <cell r="AL63">
            <v>1</v>
          </cell>
          <cell r="AM63" t="str">
            <v>2012.02.13</v>
          </cell>
          <cell r="AN63"/>
          <cell r="AO63"/>
          <cell r="AP63"/>
          <cell r="AQ63"/>
          <cell r="AR63"/>
          <cell r="AS63">
            <v>1</v>
          </cell>
          <cell r="AT63" t="str">
            <v>2013.02.10</v>
          </cell>
          <cell r="AU63"/>
          <cell r="AV63"/>
          <cell r="AW63"/>
          <cell r="AX63"/>
          <cell r="AY63"/>
          <cell r="AZ63">
            <v>1</v>
          </cell>
          <cell r="BA63" t="str">
            <v>2014.02.19</v>
          </cell>
          <cell r="BB63"/>
          <cell r="BC63"/>
          <cell r="BD63"/>
          <cell r="BE63"/>
          <cell r="BF63"/>
          <cell r="BG63">
            <v>1</v>
          </cell>
          <cell r="BH63" t="str">
            <v>2015.02.11</v>
          </cell>
          <cell r="BI63" t="str">
            <v>Гүнгийн шивэрт аудит</v>
          </cell>
          <cell r="BJ63"/>
          <cell r="BK63"/>
          <cell r="BL63">
            <v>42207</v>
          </cell>
          <cell r="BM63"/>
          <cell r="BN63">
            <v>42419</v>
          </cell>
          <cell r="BO63" t="str">
            <v>Релаэнс секюритиз аудит</v>
          </cell>
          <cell r="BP63"/>
          <cell r="BQ63">
            <v>42640</v>
          </cell>
          <cell r="BR63"/>
          <cell r="BS63"/>
          <cell r="BT63"/>
          <cell r="BU63"/>
          <cell r="BV63"/>
          <cell r="BW63"/>
          <cell r="BX63"/>
          <cell r="BY63"/>
          <cell r="BZ63"/>
          <cell r="CA63"/>
          <cell r="CB63"/>
          <cell r="CC63">
            <v>43511</v>
          </cell>
          <cell r="CD63">
            <v>1</v>
          </cell>
          <cell r="CE63" t="str">
            <v>Эмо аудит 2019/02/15</v>
          </cell>
          <cell r="CF63">
            <v>1</v>
          </cell>
          <cell r="CG63"/>
          <cell r="CH63">
            <v>43672</v>
          </cell>
          <cell r="CI63">
            <v>1</v>
          </cell>
        </row>
        <row r="64">
          <cell r="B64">
            <v>329</v>
          </cell>
          <cell r="C64" t="str">
            <v>INT</v>
          </cell>
          <cell r="D64" t="str">
            <v>C</v>
          </cell>
          <cell r="E64">
            <v>10329000</v>
          </cell>
          <cell r="F64" t="str">
            <v>Ингэттолгой</v>
          </cell>
          <cell r="G64" t="str">
            <v>BU</v>
          </cell>
          <cell r="H64">
            <v>1</v>
          </cell>
          <cell r="I64"/>
          <cell r="J64">
            <v>1</v>
          </cell>
          <cell r="K64">
            <v>1</v>
          </cell>
          <cell r="L64">
            <v>1</v>
          </cell>
          <cell r="M64">
            <v>1</v>
          </cell>
          <cell r="N64">
            <v>1</v>
          </cell>
          <cell r="O64">
            <v>1</v>
          </cell>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cell r="AQ64"/>
          <cell r="AR64"/>
          <cell r="AS64">
            <v>1</v>
          </cell>
          <cell r="AT64" t="str">
            <v>2013.03.07</v>
          </cell>
          <cell r="AU64"/>
          <cell r="AV64"/>
          <cell r="AW64"/>
          <cell r="AX64"/>
          <cell r="AY64"/>
          <cell r="AZ64"/>
          <cell r="BA64"/>
          <cell r="BB64"/>
          <cell r="BC64"/>
          <cell r="BD64"/>
          <cell r="BE64"/>
          <cell r="BF64"/>
          <cell r="BG64">
            <v>1</v>
          </cell>
          <cell r="BH64" t="str">
            <v>2015.02.11</v>
          </cell>
          <cell r="BI64" t="str">
            <v xml:space="preserve">Си эс ай аудит </v>
          </cell>
          <cell r="BJ64"/>
          <cell r="BK64"/>
          <cell r="BL64"/>
          <cell r="BM64"/>
          <cell r="BN64">
            <v>42444</v>
          </cell>
          <cell r="BO64" t="str">
            <v xml:space="preserve">Си Эс ай аудит </v>
          </cell>
          <cell r="BP64"/>
          <cell r="BQ64"/>
          <cell r="BR64"/>
          <cell r="BS64"/>
          <cell r="BT64"/>
          <cell r="BU64"/>
          <cell r="BV64"/>
          <cell r="BW64"/>
          <cell r="BX64"/>
          <cell r="BY64"/>
          <cell r="BZ64"/>
          <cell r="CA64"/>
          <cell r="CB64"/>
          <cell r="CC64">
            <v>43649</v>
          </cell>
          <cell r="CD64">
            <v>1</v>
          </cell>
          <cell r="CE64" t="str">
            <v>Мишээл-Од Аудит /2019-07-03/</v>
          </cell>
          <cell r="CF64"/>
          <cell r="CG64"/>
          <cell r="CH64"/>
          <cell r="CI64"/>
        </row>
        <row r="65">
          <cell r="B65">
            <v>448</v>
          </cell>
          <cell r="C65" t="str">
            <v>CHR</v>
          </cell>
          <cell r="D65" t="str">
            <v>C</v>
          </cell>
          <cell r="E65">
            <v>10448000</v>
          </cell>
          <cell r="F65" t="str">
            <v>Чацаргана</v>
          </cell>
          <cell r="G65" t="str">
            <v>UV</v>
          </cell>
          <cell r="H65"/>
          <cell r="I65"/>
          <cell r="J65">
            <v>1</v>
          </cell>
          <cell r="K65"/>
          <cell r="L65"/>
          <cell r="M65"/>
          <cell r="N65">
            <v>1</v>
          </cell>
          <cell r="O65"/>
          <cell r="P65"/>
          <cell r="Q65"/>
          <cell r="R65"/>
          <cell r="S65"/>
          <cell r="T65">
            <v>1</v>
          </cell>
          <cell r="U65" t="str">
            <v>2008.05.19</v>
          </cell>
          <cell r="V65"/>
          <cell r="W65">
            <v>1</v>
          </cell>
          <cell r="X65" t="str">
            <v>2009.09.15</v>
          </cell>
          <cell r="Y65"/>
          <cell r="Z65">
            <v>1</v>
          </cell>
          <cell r="AA65" t="str">
            <v>2010.06.03</v>
          </cell>
          <cell r="AB65" t="str">
            <v>Сан Арвич</v>
          </cell>
          <cell r="AC65"/>
          <cell r="AD65"/>
          <cell r="AE65"/>
          <cell r="AF65">
            <v>1</v>
          </cell>
          <cell r="AG65" t="str">
            <v>2011,03,21</v>
          </cell>
          <cell r="AH65" t="str">
            <v>сан-аудит</v>
          </cell>
          <cell r="AI65"/>
          <cell r="AJ65"/>
          <cell r="AK65"/>
          <cell r="AL65"/>
          <cell r="AM65"/>
          <cell r="AN65"/>
          <cell r="AO65"/>
          <cell r="AP65"/>
          <cell r="AQ65"/>
          <cell r="AR65"/>
          <cell r="AS65">
            <v>1</v>
          </cell>
          <cell r="AT65" t="str">
            <v>2013.06.04</v>
          </cell>
          <cell r="AU65"/>
          <cell r="AV65"/>
          <cell r="AW65"/>
          <cell r="AX65"/>
          <cell r="AY65"/>
          <cell r="AZ65">
            <v>1</v>
          </cell>
          <cell r="BA65" t="str">
            <v>2014.02.21</v>
          </cell>
          <cell r="BB65"/>
          <cell r="BC65"/>
          <cell r="BD65"/>
          <cell r="BE65"/>
          <cell r="BF65"/>
          <cell r="BG65">
            <v>1</v>
          </cell>
          <cell r="BH65" t="str">
            <v>2015.02.11</v>
          </cell>
          <cell r="BI65" t="str">
            <v>Увс финанс аудит</v>
          </cell>
          <cell r="BJ65"/>
          <cell r="BK65"/>
          <cell r="BL65"/>
          <cell r="BM65"/>
          <cell r="BN65">
            <v>42419</v>
          </cell>
          <cell r="BO65" t="str">
            <v>Мишээл Од аудит ХХК</v>
          </cell>
          <cell r="BP65"/>
          <cell r="BQ65"/>
          <cell r="BR65"/>
          <cell r="BS65"/>
          <cell r="BT65"/>
          <cell r="BU65"/>
          <cell r="BV65"/>
          <cell r="BW65"/>
          <cell r="BX65"/>
          <cell r="BY65"/>
          <cell r="BZ65"/>
          <cell r="CA65"/>
          <cell r="CB65"/>
          <cell r="CC65">
            <v>43536</v>
          </cell>
          <cell r="CD65">
            <v>1</v>
          </cell>
          <cell r="CE65" t="str">
            <v>Баян бадаа аудит ХХК /2019-02-22/</v>
          </cell>
          <cell r="CF65">
            <v>1</v>
          </cell>
          <cell r="CG65"/>
          <cell r="CH65"/>
          <cell r="CI65"/>
        </row>
        <row r="66">
          <cell r="B66">
            <v>143</v>
          </cell>
          <cell r="C66" t="str">
            <v>AHH</v>
          </cell>
          <cell r="D66" t="str">
            <v>D</v>
          </cell>
          <cell r="E66">
            <v>10143000</v>
          </cell>
          <cell r="F66" t="str">
            <v>22-р бааз</v>
          </cell>
          <cell r="G66" t="str">
            <v>UB</v>
          </cell>
          <cell r="H66">
            <v>1</v>
          </cell>
          <cell r="I66">
            <v>1</v>
          </cell>
          <cell r="J66">
            <v>1</v>
          </cell>
          <cell r="K66"/>
          <cell r="L66">
            <v>1</v>
          </cell>
          <cell r="M66">
            <v>1</v>
          </cell>
          <cell r="N66">
            <v>1</v>
          </cell>
          <cell r="O66">
            <v>1</v>
          </cell>
          <cell r="P66">
            <v>1</v>
          </cell>
          <cell r="Q66">
            <v>1</v>
          </cell>
          <cell r="R66"/>
          <cell r="S66" t="str">
            <v>2007.07.26</v>
          </cell>
          <cell r="T66"/>
          <cell r="U66"/>
          <cell r="V66"/>
          <cell r="W66"/>
          <cell r="X66"/>
          <cell r="Y66"/>
          <cell r="Z66"/>
          <cell r="AA66"/>
          <cell r="AB66"/>
          <cell r="AC66"/>
          <cell r="AD66"/>
          <cell r="AE66"/>
          <cell r="AF66"/>
          <cell r="AG66"/>
          <cell r="AH66"/>
          <cell r="AI66"/>
          <cell r="AJ66"/>
          <cell r="AK66"/>
          <cell r="AL66">
            <v>1</v>
          </cell>
          <cell r="AM66" t="str">
            <v>2012.01.24</v>
          </cell>
          <cell r="AN66"/>
          <cell r="AO66"/>
          <cell r="AP66" t="str">
            <v>2012.04.26</v>
          </cell>
          <cell r="AQ66" t="str">
            <v>2012.07.26</v>
          </cell>
          <cell r="AR66"/>
          <cell r="AS66">
            <v>1</v>
          </cell>
          <cell r="AT66" t="str">
            <v>2013.02.08</v>
          </cell>
          <cell r="AU66"/>
          <cell r="AV66"/>
          <cell r="AW66" t="str">
            <v>2013.04.23</v>
          </cell>
          <cell r="AX66" t="str">
            <v>2013.07.22</v>
          </cell>
          <cell r="AY66" t="str">
            <v>2013.10.23</v>
          </cell>
          <cell r="AZ66">
            <v>1</v>
          </cell>
          <cell r="BA66" t="str">
            <v>2014.02.12</v>
          </cell>
          <cell r="BB66" t="str">
            <v>Өлзийт экаунт аудит</v>
          </cell>
          <cell r="BC66"/>
          <cell r="BD66" t="str">
            <v>2014.04.24</v>
          </cell>
          <cell r="BE66" t="str">
            <v>2014.07.23</v>
          </cell>
          <cell r="BF66" t="str">
            <v>2014.10.20</v>
          </cell>
          <cell r="BG66">
            <v>1</v>
          </cell>
          <cell r="BH66" t="str">
            <v>2015.02.11</v>
          </cell>
          <cell r="BI66" t="str">
            <v>Ситико аудит</v>
          </cell>
          <cell r="BJ66"/>
          <cell r="BK66">
            <v>42129</v>
          </cell>
          <cell r="BL66">
            <v>42205</v>
          </cell>
          <cell r="BM66" t="str">
            <v>2015.10.10.28</v>
          </cell>
          <cell r="BN66">
            <v>42419</v>
          </cell>
          <cell r="BO66" t="str">
            <v>Фискал аудит ХХК</v>
          </cell>
          <cell r="BP66"/>
          <cell r="BQ66"/>
          <cell r="BR66"/>
          <cell r="BS66"/>
          <cell r="BT66"/>
          <cell r="BU66"/>
          <cell r="BV66"/>
          <cell r="BW66"/>
          <cell r="BX66"/>
          <cell r="BY66"/>
          <cell r="BZ66"/>
          <cell r="CA66"/>
          <cell r="CB66"/>
          <cell r="CC66">
            <v>43518</v>
          </cell>
          <cell r="CD66">
            <v>1</v>
          </cell>
          <cell r="CE66" t="str">
            <v>Алаг Уул финанс Аудит /2019-04-16/</v>
          </cell>
          <cell r="CF66">
            <v>1</v>
          </cell>
          <cell r="CG66"/>
          <cell r="CH66">
            <v>43668</v>
          </cell>
          <cell r="CI66">
            <v>1</v>
          </cell>
        </row>
        <row r="67">
          <cell r="B67">
            <v>487</v>
          </cell>
          <cell r="C67"/>
          <cell r="D67" t="str">
            <v>D</v>
          </cell>
          <cell r="E67">
            <v>10487000</v>
          </cell>
          <cell r="F67" t="str">
            <v>АЗЗАН</v>
          </cell>
          <cell r="G67" t="str">
            <v>UB</v>
          </cell>
          <cell r="H67"/>
          <cell r="I67"/>
          <cell r="J67">
            <v>1</v>
          </cell>
          <cell r="K67">
            <v>1</v>
          </cell>
          <cell r="L67">
            <v>1</v>
          </cell>
          <cell r="M67">
            <v>1</v>
          </cell>
          <cell r="N67">
            <v>1</v>
          </cell>
          <cell r="O67">
            <v>1</v>
          </cell>
          <cell r="P67">
            <v>1</v>
          </cell>
          <cell r="Q67"/>
          <cell r="R67"/>
          <cell r="S67"/>
          <cell r="T67">
            <v>1</v>
          </cell>
          <cell r="U67" t="str">
            <v>2008.03.24</v>
          </cell>
          <cell r="V67"/>
          <cell r="W67"/>
          <cell r="X67"/>
          <cell r="Y67"/>
          <cell r="Z67">
            <v>1</v>
          </cell>
          <cell r="AA67" t="str">
            <v>2010.03.03</v>
          </cell>
          <cell r="AB67"/>
          <cell r="AC67"/>
          <cell r="AD67" t="str">
            <v>2010.07.27</v>
          </cell>
          <cell r="AE67"/>
          <cell r="AF67">
            <v>1</v>
          </cell>
          <cell r="AG67" t="str">
            <v>2011,04,15</v>
          </cell>
          <cell r="AH67"/>
          <cell r="AI67"/>
          <cell r="AJ67"/>
          <cell r="AK67"/>
          <cell r="AL67"/>
          <cell r="AM67"/>
          <cell r="AN67"/>
          <cell r="AO67"/>
          <cell r="AP67"/>
          <cell r="AQ67"/>
          <cell r="AR67"/>
          <cell r="AS67">
            <v>1</v>
          </cell>
          <cell r="AT67" t="str">
            <v>2013.02.19</v>
          </cell>
          <cell r="AU67"/>
          <cell r="AV67"/>
          <cell r="AW67"/>
          <cell r="AX67"/>
          <cell r="AY67"/>
          <cell r="AZ67">
            <v>1</v>
          </cell>
          <cell r="BA67" t="str">
            <v>2014.03.25</v>
          </cell>
          <cell r="BB67"/>
          <cell r="BC67"/>
          <cell r="BD67"/>
          <cell r="BE67"/>
          <cell r="BF67"/>
          <cell r="BG67">
            <v>1</v>
          </cell>
          <cell r="BH67" t="str">
            <v>2015.02.11</v>
          </cell>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row>
        <row r="68">
          <cell r="B68">
            <v>503</v>
          </cell>
          <cell r="C68" t="str">
            <v>MSC</v>
          </cell>
          <cell r="D68" t="str">
            <v>E</v>
          </cell>
          <cell r="E68">
            <v>10503000</v>
          </cell>
          <cell r="F68" t="str">
            <v>Монгол секюретиес</v>
          </cell>
          <cell r="G68" t="str">
            <v>UB</v>
          </cell>
          <cell r="H68"/>
          <cell r="I68"/>
          <cell r="J68"/>
          <cell r="K68"/>
          <cell r="L68"/>
          <cell r="M68"/>
          <cell r="N68">
            <v>1</v>
          </cell>
          <cell r="O68">
            <v>1</v>
          </cell>
          <cell r="P68">
            <v>1</v>
          </cell>
          <cell r="Q68"/>
          <cell r="R68"/>
          <cell r="S68" t="str">
            <v>2007.07.26</v>
          </cell>
          <cell r="T68">
            <v>1</v>
          </cell>
          <cell r="U68" t="str">
            <v>2008.03.12</v>
          </cell>
          <cell r="V68"/>
          <cell r="W68">
            <v>1</v>
          </cell>
          <cell r="X68" t="str">
            <v>2009.02.09</v>
          </cell>
          <cell r="Y68"/>
          <cell r="Z68">
            <v>1</v>
          </cell>
          <cell r="AA68" t="str">
            <v>2010.02.10</v>
          </cell>
          <cell r="AB68"/>
          <cell r="AC68"/>
          <cell r="AD68"/>
          <cell r="AE68"/>
          <cell r="AF68"/>
          <cell r="AG68"/>
          <cell r="AH68"/>
          <cell r="AI68"/>
          <cell r="AJ68"/>
          <cell r="AK68"/>
          <cell r="AL68">
            <v>1</v>
          </cell>
          <cell r="AM68" t="str">
            <v>2012.01.27</v>
          </cell>
          <cell r="AN68"/>
          <cell r="AO68"/>
          <cell r="AP68" t="str">
            <v>2012.04.13</v>
          </cell>
          <cell r="AQ68"/>
          <cell r="AR68"/>
          <cell r="AS68">
            <v>1</v>
          </cell>
          <cell r="AT68" t="str">
            <v>2013.02.08</v>
          </cell>
          <cell r="AU68"/>
          <cell r="AV68"/>
          <cell r="AW68"/>
          <cell r="AX68" t="str">
            <v>2013.07.22</v>
          </cell>
          <cell r="AY68" t="str">
            <v>2013.10.18</v>
          </cell>
          <cell r="AZ68">
            <v>1</v>
          </cell>
          <cell r="BA68" t="str">
            <v>2014.02.12</v>
          </cell>
          <cell r="BB68"/>
          <cell r="BC68"/>
          <cell r="BD68"/>
          <cell r="BE68" t="str">
            <v>2014.07.23</v>
          </cell>
          <cell r="BF68" t="str">
            <v>2014.10.16</v>
          </cell>
          <cell r="BG68">
            <v>1</v>
          </cell>
          <cell r="BH68" t="str">
            <v>2015.02.11</v>
          </cell>
          <cell r="BI68" t="str">
            <v xml:space="preserve">Ситико аудит </v>
          </cell>
          <cell r="BJ68"/>
          <cell r="BK68">
            <v>42129</v>
          </cell>
          <cell r="BL68">
            <v>42205</v>
          </cell>
          <cell r="BM68">
            <v>42299</v>
          </cell>
          <cell r="BN68">
            <v>42419</v>
          </cell>
          <cell r="BO68" t="str">
            <v>Мишээл Од аудит ХХК</v>
          </cell>
          <cell r="BP68"/>
          <cell r="BQ68">
            <v>42576</v>
          </cell>
          <cell r="BR68"/>
          <cell r="BS68"/>
          <cell r="BT68"/>
          <cell r="BU68"/>
          <cell r="BV68"/>
          <cell r="BW68"/>
          <cell r="BX68"/>
          <cell r="BY68"/>
          <cell r="BZ68"/>
          <cell r="CA68"/>
          <cell r="CB68"/>
          <cell r="CC68">
            <v>43516</v>
          </cell>
          <cell r="CD68">
            <v>1</v>
          </cell>
          <cell r="CE68"/>
          <cell r="CF68"/>
          <cell r="CG68"/>
          <cell r="CH68">
            <v>43665</v>
          </cell>
          <cell r="CI68">
            <v>1</v>
          </cell>
        </row>
        <row r="69">
          <cell r="B69">
            <v>484</v>
          </cell>
          <cell r="C69" t="str">
            <v>UID</v>
          </cell>
          <cell r="D69" t="str">
            <v>E</v>
          </cell>
          <cell r="E69">
            <v>10484000</v>
          </cell>
          <cell r="F69" t="str">
            <v>Улсын их дэлгүүр</v>
          </cell>
          <cell r="G69" t="str">
            <v>UB</v>
          </cell>
          <cell r="H69"/>
          <cell r="I69"/>
          <cell r="J69"/>
          <cell r="K69">
            <v>1</v>
          </cell>
          <cell r="L69">
            <v>1</v>
          </cell>
          <cell r="M69">
            <v>1</v>
          </cell>
          <cell r="N69">
            <v>1</v>
          </cell>
          <cell r="O69">
            <v>1</v>
          </cell>
          <cell r="P69">
            <v>1</v>
          </cell>
          <cell r="Q69">
            <v>1</v>
          </cell>
          <cell r="R69"/>
          <cell r="S69" t="str">
            <v>2007.10.08</v>
          </cell>
          <cell r="T69">
            <v>1</v>
          </cell>
          <cell r="U69" t="str">
            <v>2008.03.26</v>
          </cell>
          <cell r="V69"/>
          <cell r="W69">
            <v>1</v>
          </cell>
          <cell r="X69" t="str">
            <v>2009.03.11</v>
          </cell>
          <cell r="Y69" t="str">
            <v>2009.07.24 II</v>
          </cell>
          <cell r="Z69">
            <v>1</v>
          </cell>
          <cell r="AA69"/>
          <cell r="AB69" t="str">
            <v>СЯ</v>
          </cell>
          <cell r="AC69"/>
          <cell r="AD69" t="str">
            <v>2010.07.26</v>
          </cell>
          <cell r="AE69"/>
          <cell r="AF69">
            <v>1</v>
          </cell>
          <cell r="AG69" t="str">
            <v>2011,02,25</v>
          </cell>
          <cell r="AH69"/>
          <cell r="AI69"/>
          <cell r="AJ69"/>
          <cell r="AK69"/>
          <cell r="AL69">
            <v>1</v>
          </cell>
          <cell r="AM69" t="str">
            <v>2012.03.20</v>
          </cell>
          <cell r="AN69"/>
          <cell r="AO69"/>
          <cell r="AP69"/>
          <cell r="AQ69"/>
          <cell r="AR69"/>
          <cell r="AS69">
            <v>1</v>
          </cell>
          <cell r="AT69" t="str">
            <v>2013.02.10</v>
          </cell>
          <cell r="AU69"/>
          <cell r="AV69"/>
          <cell r="AW69"/>
          <cell r="AX69"/>
          <cell r="AY69"/>
          <cell r="AZ69">
            <v>1</v>
          </cell>
          <cell r="BA69" t="str">
            <v>2014.02.21</v>
          </cell>
          <cell r="BB69" t="str">
            <v>Лион Аудит</v>
          </cell>
          <cell r="BC69"/>
          <cell r="BD69"/>
          <cell r="BE69"/>
          <cell r="BF69"/>
          <cell r="BG69">
            <v>1</v>
          </cell>
          <cell r="BH69" t="str">
            <v>2015.02.11</v>
          </cell>
          <cell r="BI69"/>
          <cell r="BJ69"/>
          <cell r="BK69"/>
          <cell r="BL69">
            <v>42207</v>
          </cell>
          <cell r="BM69"/>
          <cell r="BN69">
            <v>42422</v>
          </cell>
          <cell r="BO69"/>
          <cell r="BP69"/>
          <cell r="BQ69">
            <v>42576</v>
          </cell>
          <cell r="BR69"/>
          <cell r="BS69"/>
          <cell r="BT69"/>
          <cell r="BU69"/>
          <cell r="BV69"/>
          <cell r="BW69"/>
          <cell r="BX69"/>
          <cell r="BY69"/>
          <cell r="BZ69"/>
          <cell r="CA69"/>
          <cell r="CB69"/>
          <cell r="CC69">
            <v>43509</v>
          </cell>
          <cell r="CD69">
            <v>1</v>
          </cell>
          <cell r="CE69" t="str">
            <v>Лион Аудит</v>
          </cell>
          <cell r="CF69">
            <v>1</v>
          </cell>
          <cell r="CG69"/>
          <cell r="CH69">
            <v>43665</v>
          </cell>
          <cell r="CI69">
            <v>1</v>
          </cell>
        </row>
        <row r="70">
          <cell r="B70">
            <v>527</v>
          </cell>
          <cell r="C70" t="str">
            <v>OLL</v>
          </cell>
          <cell r="D70" t="str">
            <v>E</v>
          </cell>
          <cell r="E70">
            <v>10527000</v>
          </cell>
          <cell r="F70" t="str">
            <v>Оллоо</v>
          </cell>
          <cell r="G70" t="str">
            <v>UB</v>
          </cell>
          <cell r="H70"/>
          <cell r="I70"/>
          <cell r="J70"/>
          <cell r="K70"/>
          <cell r="L70"/>
          <cell r="M70"/>
          <cell r="N70"/>
          <cell r="O70"/>
          <cell r="P70"/>
          <cell r="Q70">
            <v>1</v>
          </cell>
          <cell r="R70"/>
          <cell r="S70"/>
          <cell r="T70">
            <v>1</v>
          </cell>
          <cell r="U70" t="str">
            <v>2008.04.15</v>
          </cell>
          <cell r="V70"/>
          <cell r="W70">
            <v>1</v>
          </cell>
          <cell r="X70" t="str">
            <v>2009.02.19</v>
          </cell>
          <cell r="Y70" t="str">
            <v>2009.08.18 II</v>
          </cell>
          <cell r="Z70">
            <v>1</v>
          </cell>
          <cell r="AA70" t="str">
            <v>2010.03.19</v>
          </cell>
          <cell r="AB70" t="str">
            <v>Тэд Аудит</v>
          </cell>
          <cell r="AC70"/>
          <cell r="AD70" t="str">
            <v>2010.08.19</v>
          </cell>
          <cell r="AE70" t="str">
            <v>2010.11.02</v>
          </cell>
          <cell r="AF70">
            <v>1</v>
          </cell>
          <cell r="AG70" t="str">
            <v>2011,03,03</v>
          </cell>
          <cell r="AH70"/>
          <cell r="AI70"/>
          <cell r="AJ70"/>
          <cell r="AK70" t="str">
            <v>2011.11.02</v>
          </cell>
          <cell r="AL70">
            <v>1</v>
          </cell>
          <cell r="AM70" t="str">
            <v>2012.04.16</v>
          </cell>
          <cell r="AN70"/>
          <cell r="AO70"/>
          <cell r="AP70" t="str">
            <v>2012.04.16</v>
          </cell>
          <cell r="AQ70" t="str">
            <v>2012.08.08</v>
          </cell>
          <cell r="AR70" t="str">
            <v>2011.11.26</v>
          </cell>
          <cell r="AS70">
            <v>1</v>
          </cell>
          <cell r="AT70" t="str">
            <v>2013.02.13</v>
          </cell>
          <cell r="AU70"/>
          <cell r="AV70"/>
          <cell r="AW70" t="str">
            <v>2013.05.28</v>
          </cell>
          <cell r="AX70" t="str">
            <v>2013.07.09</v>
          </cell>
          <cell r="AY70"/>
          <cell r="AZ70">
            <v>1</v>
          </cell>
          <cell r="BA70" t="str">
            <v>2014.02.27</v>
          </cell>
          <cell r="BB70" t="str">
            <v>Тэд Аудит</v>
          </cell>
          <cell r="BC70"/>
          <cell r="BD70" t="str">
            <v>2014.05.08</v>
          </cell>
          <cell r="BE70" t="str">
            <v>2014.07.29</v>
          </cell>
          <cell r="BF70" t="str">
            <v>2014.11.12</v>
          </cell>
          <cell r="BG70">
            <v>1</v>
          </cell>
          <cell r="BH70" t="str">
            <v>2015.02.11</v>
          </cell>
          <cell r="BI70"/>
          <cell r="BJ70"/>
          <cell r="BK70">
            <v>42116</v>
          </cell>
          <cell r="BL70">
            <v>42206</v>
          </cell>
          <cell r="BM70">
            <v>42291</v>
          </cell>
          <cell r="BN70">
            <v>42415</v>
          </cell>
          <cell r="BO70"/>
          <cell r="BP70"/>
          <cell r="BQ70">
            <v>42639</v>
          </cell>
          <cell r="BR70"/>
          <cell r="BS70"/>
          <cell r="BT70"/>
          <cell r="BU70"/>
          <cell r="BV70"/>
          <cell r="BW70"/>
          <cell r="BX70"/>
          <cell r="BY70"/>
          <cell r="BZ70"/>
          <cell r="CA70"/>
          <cell r="CB70"/>
          <cell r="CC70">
            <v>43515</v>
          </cell>
          <cell r="CD70">
            <v>1</v>
          </cell>
          <cell r="CE70" t="str">
            <v>Нийслэл аудит 2019/03/18</v>
          </cell>
          <cell r="CF70">
            <v>1</v>
          </cell>
          <cell r="CG70"/>
          <cell r="CH70">
            <v>43669</v>
          </cell>
          <cell r="CI70">
            <v>1</v>
          </cell>
        </row>
        <row r="71">
          <cell r="B71">
            <v>65</v>
          </cell>
          <cell r="C71" t="str">
            <v>HBZ</v>
          </cell>
          <cell r="D71" t="str">
            <v>E</v>
          </cell>
          <cell r="E71">
            <v>10065000</v>
          </cell>
          <cell r="F71" t="str">
            <v>Хүннү менежмент</v>
          </cell>
          <cell r="G71" t="str">
            <v>UB</v>
          </cell>
          <cell r="H71">
            <v>1</v>
          </cell>
          <cell r="I71"/>
          <cell r="J71"/>
          <cell r="K71">
            <v>1</v>
          </cell>
          <cell r="L71">
            <v>1</v>
          </cell>
          <cell r="M71">
            <v>1</v>
          </cell>
          <cell r="N71">
            <v>1</v>
          </cell>
          <cell r="O71">
            <v>1</v>
          </cell>
          <cell r="P71"/>
          <cell r="Q71">
            <v>1</v>
          </cell>
          <cell r="R71"/>
          <cell r="S71"/>
          <cell r="T71">
            <v>1</v>
          </cell>
          <cell r="U71" t="str">
            <v>2008.03.12</v>
          </cell>
          <cell r="V71"/>
          <cell r="W71">
            <v>1</v>
          </cell>
          <cell r="X71" t="str">
            <v>2009.02.10</v>
          </cell>
          <cell r="Y71"/>
          <cell r="Z71">
            <v>1</v>
          </cell>
          <cell r="AA71"/>
          <cell r="AB71" t="str">
            <v>СЯ</v>
          </cell>
          <cell r="AC71"/>
          <cell r="AD71"/>
          <cell r="AE71"/>
          <cell r="AF71"/>
          <cell r="AG71"/>
          <cell r="AH71"/>
          <cell r="AI71"/>
          <cell r="AJ71"/>
          <cell r="AK71"/>
          <cell r="AL71"/>
          <cell r="AM71"/>
          <cell r="AN71"/>
          <cell r="AO71"/>
          <cell r="AP71"/>
          <cell r="AQ71"/>
          <cell r="AR71"/>
          <cell r="AS71">
            <v>1</v>
          </cell>
          <cell r="AT71" t="str">
            <v>2013.02.10</v>
          </cell>
          <cell r="AU71"/>
          <cell r="AV71"/>
          <cell r="AW71"/>
          <cell r="AX71" t="str">
            <v>2013.07.25</v>
          </cell>
          <cell r="AY71"/>
          <cell r="AZ71">
            <v>1</v>
          </cell>
          <cell r="BA71" t="str">
            <v>2014.02.12</v>
          </cell>
          <cell r="BB71"/>
          <cell r="BC71"/>
          <cell r="BD71" t="str">
            <v>2014.05.01</v>
          </cell>
          <cell r="BE71" t="str">
            <v>2014.07.23</v>
          </cell>
          <cell r="BF71" t="str">
            <v>2014.10.16</v>
          </cell>
          <cell r="BG71">
            <v>1</v>
          </cell>
          <cell r="BH71" t="str">
            <v>2015.02.11</v>
          </cell>
          <cell r="BI71" t="str">
            <v>Ситико аудит</v>
          </cell>
          <cell r="BJ71"/>
          <cell r="BK71">
            <v>42129</v>
          </cell>
          <cell r="BL71">
            <v>42209</v>
          </cell>
          <cell r="BM71">
            <v>42297</v>
          </cell>
          <cell r="BN71">
            <v>42422</v>
          </cell>
          <cell r="BO71" t="str">
            <v>Фискал аудит</v>
          </cell>
          <cell r="BP71"/>
          <cell r="BQ71"/>
          <cell r="BR71"/>
          <cell r="BS71"/>
          <cell r="BT71"/>
          <cell r="BU71"/>
          <cell r="BV71"/>
          <cell r="BW71"/>
          <cell r="BX71"/>
          <cell r="BY71"/>
          <cell r="BZ71"/>
          <cell r="CA71"/>
          <cell r="CB71"/>
          <cell r="CC71">
            <v>43515</v>
          </cell>
          <cell r="CD71">
            <v>1</v>
          </cell>
          <cell r="CE71"/>
          <cell r="CF71"/>
          <cell r="CG71"/>
          <cell r="CH71">
            <v>43669</v>
          </cell>
          <cell r="CI71">
            <v>1</v>
          </cell>
        </row>
        <row r="72">
          <cell r="B72">
            <v>466</v>
          </cell>
          <cell r="C72" t="str">
            <v>BOE</v>
          </cell>
          <cell r="D72" t="str">
            <v>D</v>
          </cell>
          <cell r="E72">
            <v>10466000</v>
          </cell>
          <cell r="F72" t="str">
            <v>Эрчим Баян-Өлгий</v>
          </cell>
          <cell r="G72" t="str">
            <v>BE</v>
          </cell>
          <cell r="H72">
            <v>1</v>
          </cell>
          <cell r="I72"/>
          <cell r="J72"/>
          <cell r="K72"/>
          <cell r="L72">
            <v>1</v>
          </cell>
          <cell r="M72">
            <v>1</v>
          </cell>
          <cell r="N72">
            <v>1</v>
          </cell>
          <cell r="O72">
            <v>1</v>
          </cell>
          <cell r="P72">
            <v>1</v>
          </cell>
          <cell r="Q72"/>
          <cell r="R72"/>
          <cell r="S72"/>
          <cell r="T72">
            <v>1</v>
          </cell>
          <cell r="U72" t="str">
            <v>2008.06.10</v>
          </cell>
          <cell r="V72"/>
          <cell r="W72">
            <v>1</v>
          </cell>
          <cell r="X72" t="str">
            <v>2009.04.27</v>
          </cell>
          <cell r="Y72"/>
          <cell r="Z72">
            <v>1</v>
          </cell>
          <cell r="AA72"/>
          <cell r="AB72" t="str">
            <v>СЯ</v>
          </cell>
          <cell r="AC72"/>
          <cell r="AD72"/>
          <cell r="AE72"/>
          <cell r="AF72"/>
          <cell r="AG72"/>
          <cell r="AH72"/>
          <cell r="AI72"/>
          <cell r="AJ72"/>
          <cell r="AK72"/>
          <cell r="AL72"/>
          <cell r="AM72"/>
          <cell r="AN72"/>
          <cell r="AO72"/>
          <cell r="AP72"/>
          <cell r="AQ72"/>
          <cell r="AR72"/>
          <cell r="AS72">
            <v>1</v>
          </cell>
          <cell r="AT72" t="str">
            <v>2013.03.07</v>
          </cell>
          <cell r="AU72" t="str">
            <v>Өлгий аудит</v>
          </cell>
          <cell r="AV72"/>
          <cell r="AW72"/>
          <cell r="AX72"/>
          <cell r="AY72"/>
          <cell r="AZ72"/>
          <cell r="BA72"/>
          <cell r="BB72"/>
          <cell r="BC72"/>
          <cell r="BD72"/>
          <cell r="BE72" t="str">
            <v>2014.08.04</v>
          </cell>
          <cell r="BF72"/>
          <cell r="BG72">
            <v>1</v>
          </cell>
          <cell r="BH72" t="str">
            <v>2015.02.10</v>
          </cell>
          <cell r="BI72"/>
          <cell r="BJ72"/>
          <cell r="BK72"/>
          <cell r="BL72"/>
          <cell r="BM72"/>
          <cell r="BN72">
            <v>42500</v>
          </cell>
          <cell r="BO72" t="str">
            <v>Бахылау аудит</v>
          </cell>
          <cell r="BP72"/>
          <cell r="BQ72"/>
          <cell r="BR72"/>
          <cell r="BS72"/>
          <cell r="BT72"/>
          <cell r="BU72"/>
          <cell r="BV72"/>
          <cell r="BW72"/>
          <cell r="BX72"/>
          <cell r="BY72"/>
          <cell r="BZ72"/>
          <cell r="CA72"/>
          <cell r="CB72"/>
          <cell r="CC72"/>
          <cell r="CD72"/>
          <cell r="CE72"/>
          <cell r="CF72"/>
          <cell r="CG72"/>
          <cell r="CH72">
            <v>43665</v>
          </cell>
          <cell r="CI72">
            <v>1</v>
          </cell>
        </row>
        <row r="73">
          <cell r="B73">
            <v>148</v>
          </cell>
          <cell r="C73" t="str">
            <v>GFG</v>
          </cell>
          <cell r="D73" t="str">
            <v>A</v>
          </cell>
          <cell r="E73">
            <v>10148000</v>
          </cell>
          <cell r="F73" t="str">
            <v>Говьфайнэншл групп</v>
          </cell>
          <cell r="G73" t="str">
            <v>OR</v>
          </cell>
          <cell r="H73"/>
          <cell r="I73"/>
          <cell r="J73"/>
          <cell r="K73"/>
          <cell r="L73"/>
          <cell r="M73"/>
          <cell r="N73"/>
          <cell r="O73"/>
          <cell r="P73"/>
          <cell r="Q73"/>
          <cell r="R73"/>
          <cell r="S73"/>
          <cell r="T73"/>
          <cell r="U73"/>
          <cell r="V73"/>
          <cell r="W73"/>
          <cell r="X73"/>
          <cell r="Y73"/>
          <cell r="Z73">
            <v>1</v>
          </cell>
          <cell r="AA73" t="str">
            <v>2010.04.23</v>
          </cell>
          <cell r="AB73"/>
          <cell r="AC73"/>
          <cell r="AD73"/>
          <cell r="AE73"/>
          <cell r="AF73">
            <v>1</v>
          </cell>
          <cell r="AG73" t="str">
            <v>2011.02.08</v>
          </cell>
          <cell r="AH73"/>
          <cell r="AI73" t="str">
            <v>2011,04,21</v>
          </cell>
          <cell r="AJ73"/>
          <cell r="AK73" t="str">
            <v>2011.10.20</v>
          </cell>
          <cell r="AL73">
            <v>1</v>
          </cell>
          <cell r="AM73" t="str">
            <v>2012.01.24</v>
          </cell>
          <cell r="AN73"/>
          <cell r="AO73"/>
          <cell r="AP73"/>
          <cell r="AQ73" t="str">
            <v>2012.07.06</v>
          </cell>
          <cell r="AR73" t="str">
            <v>2012.10.10</v>
          </cell>
          <cell r="AS73">
            <v>1</v>
          </cell>
          <cell r="AT73" t="str">
            <v>2013.01.21</v>
          </cell>
          <cell r="AU73"/>
          <cell r="AV73" t="str">
            <v>2013.02.19</v>
          </cell>
          <cell r="AW73" t="str">
            <v>2013.04.17</v>
          </cell>
          <cell r="AX73" t="str">
            <v>2013.07.19</v>
          </cell>
          <cell r="AY73"/>
          <cell r="AZ73">
            <v>1</v>
          </cell>
          <cell r="BA73" t="str">
            <v>2014.02.10</v>
          </cell>
          <cell r="BB73"/>
          <cell r="BC73"/>
          <cell r="BD73"/>
          <cell r="BE73" t="str">
            <v>2014.07.21</v>
          </cell>
          <cell r="BF73" t="str">
            <v>2014.10.21</v>
          </cell>
          <cell r="BG73">
            <v>1</v>
          </cell>
          <cell r="BH73" t="str">
            <v>2015.02.10</v>
          </cell>
          <cell r="BI73"/>
          <cell r="BJ73"/>
          <cell r="BK73"/>
          <cell r="BL73"/>
          <cell r="BM73"/>
          <cell r="BN73">
            <v>42537</v>
          </cell>
          <cell r="BO73"/>
          <cell r="BP73"/>
          <cell r="BQ73"/>
          <cell r="BR73"/>
          <cell r="BS73"/>
          <cell r="BT73"/>
          <cell r="BU73"/>
          <cell r="BV73"/>
          <cell r="BW73"/>
          <cell r="BX73"/>
          <cell r="BY73"/>
          <cell r="BZ73"/>
          <cell r="CA73"/>
          <cell r="CB73"/>
          <cell r="CC73">
            <v>43515</v>
          </cell>
          <cell r="CD73">
            <v>1</v>
          </cell>
          <cell r="CE73" t="str">
            <v>Мэжик консалтинг 2019/02/19</v>
          </cell>
          <cell r="CF73">
            <v>1</v>
          </cell>
          <cell r="CG73"/>
          <cell r="CH73">
            <v>43665</v>
          </cell>
          <cell r="CI73">
            <v>1</v>
          </cell>
        </row>
        <row r="74">
          <cell r="B74">
            <v>532</v>
          </cell>
          <cell r="C74" t="str">
            <v>HGN</v>
          </cell>
          <cell r="D74" t="str">
            <v>A</v>
          </cell>
          <cell r="E74">
            <v>10532000</v>
          </cell>
          <cell r="F74" t="str">
            <v>Хөх ган</v>
          </cell>
          <cell r="G74" t="str">
            <v>OR</v>
          </cell>
          <cell r="H74"/>
          <cell r="I74"/>
          <cell r="J74"/>
          <cell r="K74"/>
          <cell r="L74"/>
          <cell r="M74"/>
          <cell r="N74"/>
          <cell r="O74"/>
          <cell r="P74"/>
          <cell r="Q74"/>
          <cell r="R74"/>
          <cell r="S74"/>
          <cell r="T74">
            <v>1</v>
          </cell>
          <cell r="U74"/>
          <cell r="V74"/>
          <cell r="W74">
            <v>1</v>
          </cell>
          <cell r="X74" t="str">
            <v>2009.02.19</v>
          </cell>
          <cell r="Y74" t="str">
            <v>2009.04.30   2009.07.28  2009.10.27</v>
          </cell>
          <cell r="Z74">
            <v>1</v>
          </cell>
          <cell r="AA74" t="str">
            <v>2010.03.03</v>
          </cell>
          <cell r="AB74"/>
          <cell r="AC74" t="str">
            <v>2010.04.26</v>
          </cell>
          <cell r="AD74"/>
          <cell r="AE74" t="str">
            <v>2010.10.22</v>
          </cell>
          <cell r="AF74">
            <v>1</v>
          </cell>
          <cell r="AG74" t="str">
            <v>2011.02.25</v>
          </cell>
          <cell r="AH74"/>
          <cell r="AI74" t="str">
            <v>2011,05,19</v>
          </cell>
          <cell r="AJ74"/>
          <cell r="AK74" t="str">
            <v>2011.10.27</v>
          </cell>
          <cell r="AL74">
            <v>1</v>
          </cell>
          <cell r="AM74" t="str">
            <v>2012.02.15</v>
          </cell>
          <cell r="AN74"/>
          <cell r="AO74"/>
          <cell r="AP74" t="str">
            <v>2012.04.25</v>
          </cell>
          <cell r="AQ74" t="str">
            <v>2012.07.24</v>
          </cell>
          <cell r="AR74" t="str">
            <v>2012.10.23</v>
          </cell>
          <cell r="AS74">
            <v>1</v>
          </cell>
          <cell r="AT74" t="str">
            <v>2013.02.21</v>
          </cell>
          <cell r="AU74" t="str">
            <v>Голден пейж</v>
          </cell>
          <cell r="AV74"/>
          <cell r="AW74" t="str">
            <v>2013.05.13</v>
          </cell>
          <cell r="AX74"/>
          <cell r="AY74" t="str">
            <v>2013.10.23</v>
          </cell>
          <cell r="AZ74">
            <v>1</v>
          </cell>
          <cell r="BA74" t="str">
            <v>2014.02.13</v>
          </cell>
          <cell r="BB74"/>
          <cell r="BC74"/>
          <cell r="BD74" t="str">
            <v>2014.04.29</v>
          </cell>
          <cell r="BE74" t="str">
            <v>2014.07.25</v>
          </cell>
          <cell r="BF74" t="str">
            <v>2014.10.21</v>
          </cell>
          <cell r="BG74">
            <v>1</v>
          </cell>
          <cell r="BH74" t="str">
            <v>2015.02.10</v>
          </cell>
          <cell r="BI74" t="str">
            <v>Ай Жэй Эй Эйч Аудит ХХК</v>
          </cell>
          <cell r="BJ74"/>
          <cell r="BK74">
            <v>42116</v>
          </cell>
          <cell r="BL74">
            <v>42208</v>
          </cell>
          <cell r="BM74">
            <v>42303</v>
          </cell>
          <cell r="BN74">
            <v>42419</v>
          </cell>
          <cell r="BO74"/>
          <cell r="BP74"/>
          <cell r="BQ74">
            <v>42576</v>
          </cell>
          <cell r="BR74"/>
          <cell r="BS74"/>
          <cell r="BT74"/>
          <cell r="BU74"/>
          <cell r="BV74"/>
          <cell r="BW74"/>
          <cell r="BX74"/>
          <cell r="BY74"/>
          <cell r="BZ74"/>
          <cell r="CA74"/>
          <cell r="CB74"/>
          <cell r="CC74">
            <v>43509</v>
          </cell>
          <cell r="CD74">
            <v>1</v>
          </cell>
          <cell r="CE74" t="str">
            <v>Юнистар Аудит /2018-02-26/</v>
          </cell>
          <cell r="CF74">
            <v>1</v>
          </cell>
          <cell r="CG74"/>
          <cell r="CH74">
            <v>43669</v>
          </cell>
          <cell r="CI74">
            <v>1</v>
          </cell>
        </row>
        <row r="75">
          <cell r="B75">
            <v>396</v>
          </cell>
          <cell r="C75" t="str">
            <v>BAN</v>
          </cell>
          <cell r="D75" t="str">
            <v>A</v>
          </cell>
          <cell r="E75">
            <v>10396000</v>
          </cell>
          <cell r="F75" t="str">
            <v>Багануур</v>
          </cell>
          <cell r="G75" t="str">
            <v>UB</v>
          </cell>
          <cell r="H75">
            <v>1</v>
          </cell>
          <cell r="I75">
            <v>1</v>
          </cell>
          <cell r="J75">
            <v>1</v>
          </cell>
          <cell r="K75">
            <v>1</v>
          </cell>
          <cell r="L75">
            <v>1</v>
          </cell>
          <cell r="M75">
            <v>1</v>
          </cell>
          <cell r="N75">
            <v>1</v>
          </cell>
          <cell r="O75"/>
          <cell r="P75"/>
          <cell r="Q75">
            <v>1</v>
          </cell>
          <cell r="R75"/>
          <cell r="S75"/>
          <cell r="T75">
            <v>1</v>
          </cell>
          <cell r="U75" t="str">
            <v>2008.03.21</v>
          </cell>
          <cell r="V75" t="str">
            <v>2008.08.19</v>
          </cell>
          <cell r="W75">
            <v>1</v>
          </cell>
          <cell r="X75" t="str">
            <v>2009.02.12</v>
          </cell>
          <cell r="Y75"/>
          <cell r="Z75">
            <v>1</v>
          </cell>
          <cell r="AA75" t="str">
            <v>2010.03.10</v>
          </cell>
          <cell r="AB75"/>
          <cell r="AC75"/>
          <cell r="AD75"/>
          <cell r="AE75"/>
          <cell r="AF75">
            <v>1</v>
          </cell>
          <cell r="AG75" t="str">
            <v>2011,06,23</v>
          </cell>
          <cell r="AH75"/>
          <cell r="AI75"/>
          <cell r="AJ75"/>
          <cell r="AK75"/>
          <cell r="AL75">
            <v>1</v>
          </cell>
          <cell r="AM75" t="str">
            <v>2012.03.09</v>
          </cell>
          <cell r="AN75"/>
          <cell r="AO75"/>
          <cell r="AP75"/>
          <cell r="AQ75"/>
          <cell r="AR75"/>
          <cell r="AS75">
            <v>1</v>
          </cell>
          <cell r="AT75" t="str">
            <v>2013.02.10</v>
          </cell>
          <cell r="AU75"/>
          <cell r="AV75"/>
          <cell r="AW75"/>
          <cell r="AX75"/>
          <cell r="AY75"/>
          <cell r="AZ75">
            <v>1</v>
          </cell>
          <cell r="BA75" t="str">
            <v>2014.03.13</v>
          </cell>
          <cell r="BB75" t="str">
            <v>Баталгаат онош Аудит</v>
          </cell>
          <cell r="BC75"/>
          <cell r="BD75"/>
          <cell r="BE75" t="str">
            <v>2014.07.25</v>
          </cell>
          <cell r="BF75"/>
          <cell r="BG75">
            <v>1</v>
          </cell>
          <cell r="BH75" t="str">
            <v>2015.02.10</v>
          </cell>
          <cell r="BI75"/>
          <cell r="BJ75"/>
          <cell r="BK75"/>
          <cell r="BL75">
            <v>42208</v>
          </cell>
          <cell r="BM75"/>
          <cell r="BN75">
            <v>42425</v>
          </cell>
          <cell r="BO75" t="str">
            <v>Эрнст Энд Янг монголия аудит ХХК мэйлээр 2016.05.17-нд  ирүүлсэн</v>
          </cell>
          <cell r="BP75"/>
          <cell r="BQ75"/>
          <cell r="BR75"/>
          <cell r="BS75"/>
          <cell r="BT75"/>
          <cell r="BU75"/>
          <cell r="BV75"/>
          <cell r="BW75"/>
          <cell r="BX75"/>
          <cell r="BY75"/>
          <cell r="BZ75"/>
          <cell r="CA75"/>
          <cell r="CB75"/>
          <cell r="CC75">
            <v>43516</v>
          </cell>
          <cell r="CD75">
            <v>1</v>
          </cell>
          <cell r="CE75"/>
          <cell r="CF75"/>
          <cell r="CG75"/>
          <cell r="CH75">
            <v>43679</v>
          </cell>
          <cell r="CI75">
            <v>1</v>
          </cell>
        </row>
        <row r="76">
          <cell r="B76">
            <v>454</v>
          </cell>
          <cell r="C76" t="str">
            <v>HBT</v>
          </cell>
          <cell r="D76" t="str">
            <v>A</v>
          </cell>
          <cell r="E76">
            <v>10454000</v>
          </cell>
          <cell r="F76" t="str">
            <v>Хөнгөн бетон</v>
          </cell>
          <cell r="G76" t="str">
            <v>UB</v>
          </cell>
          <cell r="H76">
            <v>1</v>
          </cell>
          <cell r="I76">
            <v>1</v>
          </cell>
          <cell r="J76"/>
          <cell r="K76"/>
          <cell r="L76">
            <v>1</v>
          </cell>
          <cell r="M76">
            <v>1</v>
          </cell>
          <cell r="N76"/>
          <cell r="O76">
            <v>1</v>
          </cell>
          <cell r="P76">
            <v>1</v>
          </cell>
          <cell r="Q76"/>
          <cell r="R76"/>
          <cell r="S76"/>
          <cell r="T76"/>
          <cell r="U76"/>
          <cell r="V76"/>
          <cell r="W76"/>
          <cell r="X76"/>
          <cell r="Y76"/>
          <cell r="Z76">
            <v>1</v>
          </cell>
          <cell r="AA76" t="str">
            <v>2010.02.24</v>
          </cell>
          <cell r="AB76" t="str">
            <v>Таван-Эрдэнэ</v>
          </cell>
          <cell r="AC76"/>
          <cell r="AD76"/>
          <cell r="AE76"/>
          <cell r="AF76">
            <v>1</v>
          </cell>
          <cell r="AG76" t="str">
            <v>2011,02,17</v>
          </cell>
          <cell r="AH76"/>
          <cell r="AI76"/>
          <cell r="AJ76"/>
          <cell r="AK76"/>
          <cell r="AL76">
            <v>1</v>
          </cell>
          <cell r="AM76" t="str">
            <v>2012.03.28</v>
          </cell>
          <cell r="AN76"/>
          <cell r="AO76"/>
          <cell r="AP76"/>
          <cell r="AQ76"/>
          <cell r="AR76"/>
          <cell r="AS76">
            <v>1</v>
          </cell>
          <cell r="AT76" t="str">
            <v>2013.02.10</v>
          </cell>
          <cell r="AU76"/>
          <cell r="AV76"/>
          <cell r="AW76"/>
          <cell r="AX76" t="str">
            <v>2013.09.24</v>
          </cell>
          <cell r="AY76"/>
          <cell r="AZ76">
            <v>1</v>
          </cell>
          <cell r="BA76" t="str">
            <v>2014.05.30</v>
          </cell>
          <cell r="BB76"/>
          <cell r="BC76"/>
          <cell r="BD76"/>
          <cell r="BE76"/>
          <cell r="BF76"/>
          <cell r="BG76">
            <v>1</v>
          </cell>
          <cell r="BH76" t="str">
            <v>2015.02.10</v>
          </cell>
          <cell r="BI76" t="str">
            <v xml:space="preserve">Ас Арвай аудит ХХК </v>
          </cell>
          <cell r="BJ76"/>
          <cell r="BK76"/>
          <cell r="BL76"/>
          <cell r="BM76"/>
          <cell r="BN76"/>
          <cell r="BO76"/>
          <cell r="BP76"/>
          <cell r="BQ76"/>
          <cell r="BR76"/>
          <cell r="BS76"/>
          <cell r="BT76"/>
          <cell r="BU76"/>
          <cell r="BV76"/>
          <cell r="BW76"/>
          <cell r="BX76"/>
          <cell r="BY76"/>
          <cell r="BZ76"/>
          <cell r="CA76"/>
          <cell r="CB76"/>
          <cell r="CC76">
            <v>43516</v>
          </cell>
          <cell r="CD76">
            <v>1</v>
          </cell>
          <cell r="CE76" t="str">
            <v>Шонхор үнэлгээ Аудит /2019-05-10/</v>
          </cell>
          <cell r="CF76">
            <v>1</v>
          </cell>
          <cell r="CG76"/>
          <cell r="CH76">
            <v>43671</v>
          </cell>
          <cell r="CI76">
            <v>1</v>
          </cell>
        </row>
        <row r="77">
          <cell r="B77">
            <v>490</v>
          </cell>
          <cell r="C77" t="str">
            <v>SDT</v>
          </cell>
          <cell r="D77" t="str">
            <v>C</v>
          </cell>
          <cell r="E77">
            <v>10490000</v>
          </cell>
          <cell r="F77" t="str">
            <v>Хот деволопмент /шад трейд/</v>
          </cell>
          <cell r="G77" t="str">
            <v>UB</v>
          </cell>
          <cell r="H77"/>
          <cell r="I77"/>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v>1</v>
          </cell>
          <cell r="AT77" t="str">
            <v>2013.02.08</v>
          </cell>
          <cell r="AU77"/>
          <cell r="AV77"/>
          <cell r="AW77"/>
          <cell r="AX77" t="str">
            <v>2013.09.06</v>
          </cell>
          <cell r="AY77"/>
          <cell r="AZ77">
            <v>1</v>
          </cell>
          <cell r="BA77" t="str">
            <v>2014.02.21</v>
          </cell>
          <cell r="BB77" t="str">
            <v>Баян ташаагийн эх Аудит</v>
          </cell>
          <cell r="BC77"/>
          <cell r="BD77" t="str">
            <v>2014.07.25</v>
          </cell>
          <cell r="BE77" t="str">
            <v>2014.07.25</v>
          </cell>
          <cell r="BF77" t="str">
            <v>2014.10.09</v>
          </cell>
          <cell r="BG77">
            <v>1</v>
          </cell>
          <cell r="BH77" t="str">
            <v>2015.02.10</v>
          </cell>
          <cell r="BI77" t="str">
            <v>Баян ташаагийн аудит</v>
          </cell>
          <cell r="BJ77"/>
          <cell r="BK77"/>
          <cell r="BL77">
            <v>42202</v>
          </cell>
          <cell r="BM77"/>
          <cell r="BN77">
            <v>42408</v>
          </cell>
          <cell r="BO77" t="str">
            <v>Дөлгөөн хайрхан аудит ХХК</v>
          </cell>
          <cell r="BP77"/>
          <cell r="BQ77">
            <v>42577</v>
          </cell>
          <cell r="BR77"/>
          <cell r="BS77"/>
          <cell r="BT77"/>
          <cell r="BU77"/>
          <cell r="BV77"/>
          <cell r="BW77"/>
          <cell r="BX77"/>
          <cell r="BY77"/>
          <cell r="BZ77"/>
          <cell r="CA77"/>
          <cell r="CB77"/>
          <cell r="CC77">
            <v>43509</v>
          </cell>
          <cell r="CD77">
            <v>1</v>
          </cell>
          <cell r="CE77"/>
          <cell r="CF77"/>
          <cell r="CG77"/>
          <cell r="CH77">
            <v>43669</v>
          </cell>
          <cell r="CI77">
            <v>1</v>
          </cell>
        </row>
        <row r="78">
          <cell r="B78">
            <v>492</v>
          </cell>
          <cell r="C78" t="str">
            <v>BEU</v>
          </cell>
          <cell r="D78" t="str">
            <v>A</v>
          </cell>
          <cell r="E78">
            <v>10492000</v>
          </cell>
          <cell r="F78" t="str">
            <v>Бэрх уул</v>
          </cell>
          <cell r="G78" t="str">
            <v>XE</v>
          </cell>
          <cell r="H78"/>
          <cell r="I78"/>
          <cell r="J78"/>
          <cell r="K78"/>
          <cell r="L78">
            <v>1</v>
          </cell>
          <cell r="M78"/>
          <cell r="N78"/>
          <cell r="O78">
            <v>1</v>
          </cell>
          <cell r="P78">
            <v>1</v>
          </cell>
          <cell r="Q78">
            <v>1</v>
          </cell>
          <cell r="R78"/>
          <cell r="S78"/>
          <cell r="T78">
            <v>1</v>
          </cell>
          <cell r="U78"/>
          <cell r="V78"/>
          <cell r="W78">
            <v>1</v>
          </cell>
          <cell r="X78" t="str">
            <v>2009.03.24</v>
          </cell>
          <cell r="Y78"/>
          <cell r="Z78">
            <v>1</v>
          </cell>
          <cell r="AA78"/>
          <cell r="AB78" t="str">
            <v>СЯ</v>
          </cell>
          <cell r="AC78"/>
          <cell r="AD78"/>
          <cell r="AE78"/>
          <cell r="AF78">
            <v>1</v>
          </cell>
          <cell r="AG78" t="str">
            <v>2011,05,27</v>
          </cell>
          <cell r="AH78"/>
          <cell r="AI78"/>
          <cell r="AJ78"/>
          <cell r="AK78"/>
          <cell r="AL78">
            <v>1</v>
          </cell>
          <cell r="AM78" t="str">
            <v>2013.02.08</v>
          </cell>
          <cell r="AN78"/>
          <cell r="AO78"/>
          <cell r="AP78"/>
          <cell r="AQ78"/>
          <cell r="AR78"/>
          <cell r="AS78">
            <v>1</v>
          </cell>
          <cell r="AT78" t="str">
            <v>2013.02.19</v>
          </cell>
          <cell r="AU78"/>
          <cell r="AV78"/>
          <cell r="AW78"/>
          <cell r="AX78" t="str">
            <v>2013.09.06</v>
          </cell>
          <cell r="AY78"/>
          <cell r="AZ78">
            <v>1</v>
          </cell>
          <cell r="BA78" t="str">
            <v>2014.02.21</v>
          </cell>
          <cell r="BB78" t="str">
            <v>EY</v>
          </cell>
          <cell r="BC78"/>
          <cell r="BD78"/>
          <cell r="BE78" t="str">
            <v>2014.07.25</v>
          </cell>
          <cell r="BF78"/>
          <cell r="BG78">
            <v>1</v>
          </cell>
          <cell r="BH78" t="str">
            <v>2015.02.10</v>
          </cell>
          <cell r="BI78"/>
          <cell r="BJ78"/>
          <cell r="BK78"/>
          <cell r="BL78">
            <v>42202</v>
          </cell>
          <cell r="BM78"/>
          <cell r="BN78">
            <v>42408</v>
          </cell>
          <cell r="BO78" t="str">
            <v>Ай жэй эй эйч аудит 5/3/2016</v>
          </cell>
          <cell r="BP78"/>
          <cell r="BQ78">
            <v>42583</v>
          </cell>
          <cell r="BR78"/>
          <cell r="BS78"/>
          <cell r="BT78"/>
          <cell r="BU78"/>
          <cell r="BV78"/>
          <cell r="BW78"/>
          <cell r="BX78"/>
          <cell r="BY78"/>
          <cell r="BZ78"/>
          <cell r="CA78"/>
          <cell r="CB78"/>
          <cell r="CC78">
            <v>43535</v>
          </cell>
          <cell r="CD78">
            <v>1</v>
          </cell>
          <cell r="CE78" t="str">
            <v>Ай Жэй Эй эйч аудит 04/05</v>
          </cell>
          <cell r="CF78">
            <v>1</v>
          </cell>
          <cell r="CG78"/>
          <cell r="CH78"/>
          <cell r="CI78"/>
        </row>
        <row r="79">
          <cell r="B79">
            <v>86</v>
          </cell>
          <cell r="C79" t="str">
            <v>JGL</v>
          </cell>
          <cell r="D79" t="str">
            <v>B</v>
          </cell>
          <cell r="E79">
            <v>10086000</v>
          </cell>
          <cell r="F79" t="str">
            <v>Говийн өндөр</v>
          </cell>
          <cell r="G79" t="str">
            <v>EM</v>
          </cell>
          <cell r="H79">
            <v>1</v>
          </cell>
          <cell r="I79">
            <v>1</v>
          </cell>
          <cell r="J79">
            <v>1</v>
          </cell>
          <cell r="K79"/>
          <cell r="L79"/>
          <cell r="M79"/>
          <cell r="N79"/>
          <cell r="O79"/>
          <cell r="P79">
            <v>1</v>
          </cell>
          <cell r="Q79">
            <v>1</v>
          </cell>
          <cell r="R79"/>
          <cell r="S79"/>
          <cell r="T79"/>
          <cell r="U79"/>
          <cell r="V79"/>
          <cell r="W79"/>
          <cell r="X79"/>
          <cell r="Y79"/>
          <cell r="Z79">
            <v>1</v>
          </cell>
          <cell r="AA79"/>
          <cell r="AB79" t="str">
            <v>СЯ</v>
          </cell>
          <cell r="AC79"/>
          <cell r="AD79"/>
          <cell r="AE79"/>
          <cell r="AF79"/>
          <cell r="AG79"/>
          <cell r="AH79"/>
          <cell r="AI79"/>
          <cell r="AJ79"/>
          <cell r="AK79"/>
          <cell r="AL79"/>
          <cell r="AM79"/>
          <cell r="AN79"/>
          <cell r="AO79"/>
          <cell r="AP79"/>
          <cell r="AQ79"/>
          <cell r="AR79"/>
          <cell r="AS79">
            <v>1</v>
          </cell>
          <cell r="AT79" t="str">
            <v>2013.03.07</v>
          </cell>
          <cell r="AU79"/>
          <cell r="AV79"/>
          <cell r="AW79"/>
          <cell r="AX79"/>
          <cell r="AY79"/>
          <cell r="AZ79"/>
          <cell r="BA79"/>
          <cell r="BB79"/>
          <cell r="BC79"/>
          <cell r="BD79"/>
          <cell r="BE79"/>
          <cell r="BF79"/>
          <cell r="BG79">
            <v>1</v>
          </cell>
          <cell r="BH79" t="str">
            <v>2015.02.10</v>
          </cell>
          <cell r="BI79"/>
          <cell r="BJ79"/>
          <cell r="BK79"/>
          <cell r="BL79"/>
          <cell r="BM79"/>
          <cell r="BN79">
            <v>42495</v>
          </cell>
          <cell r="BO79"/>
          <cell r="BP79"/>
          <cell r="BQ79"/>
          <cell r="BR79"/>
          <cell r="BS79"/>
          <cell r="BT79"/>
          <cell r="BU79"/>
          <cell r="BV79"/>
          <cell r="BW79"/>
          <cell r="BX79"/>
          <cell r="BY79"/>
          <cell r="BZ79"/>
          <cell r="CA79"/>
          <cell r="CB79"/>
          <cell r="CC79">
            <v>43517</v>
          </cell>
          <cell r="CD79">
            <v>1</v>
          </cell>
          <cell r="CE79"/>
          <cell r="CF79"/>
          <cell r="CG79"/>
          <cell r="CH79"/>
          <cell r="CI79"/>
        </row>
        <row r="80">
          <cell r="B80">
            <v>227</v>
          </cell>
          <cell r="C80" t="str">
            <v>AZH</v>
          </cell>
          <cell r="D80" t="str">
            <v>B</v>
          </cell>
          <cell r="E80">
            <v>10227000</v>
          </cell>
          <cell r="F80" t="str">
            <v>Алтайн зам</v>
          </cell>
          <cell r="G80" t="str">
            <v>HO</v>
          </cell>
          <cell r="H80">
            <v>1</v>
          </cell>
          <cell r="I80">
            <v>1</v>
          </cell>
          <cell r="J80">
            <v>1</v>
          </cell>
          <cell r="K80">
            <v>1</v>
          </cell>
          <cell r="L80">
            <v>1</v>
          </cell>
          <cell r="M80">
            <v>1</v>
          </cell>
          <cell r="N80"/>
          <cell r="O80"/>
          <cell r="P80"/>
          <cell r="Q80">
            <v>1</v>
          </cell>
          <cell r="R80" t="str">
            <v>2008.07.22</v>
          </cell>
          <cell r="S80"/>
          <cell r="T80">
            <v>1</v>
          </cell>
          <cell r="U80" t="str">
            <v>2008.07.22</v>
          </cell>
          <cell r="V80"/>
          <cell r="W80"/>
          <cell r="X80"/>
          <cell r="Y80"/>
          <cell r="Z80">
            <v>1</v>
          </cell>
          <cell r="AA80" t="str">
            <v>2010.04.01</v>
          </cell>
          <cell r="AB80" t="str">
            <v>Тэгш Сан</v>
          </cell>
          <cell r="AC80"/>
          <cell r="AD80"/>
          <cell r="AE80"/>
          <cell r="AF80">
            <v>1</v>
          </cell>
          <cell r="AG80" t="str">
            <v>2011,03,23</v>
          </cell>
          <cell r="AH80"/>
          <cell r="AI80"/>
          <cell r="AJ80"/>
          <cell r="AK80"/>
          <cell r="AL80"/>
          <cell r="AM80"/>
          <cell r="AN80"/>
          <cell r="AO80"/>
          <cell r="AP80"/>
          <cell r="AQ80"/>
          <cell r="AR80"/>
          <cell r="AS80">
            <v>1</v>
          </cell>
          <cell r="AT80" t="str">
            <v>2013.03.07</v>
          </cell>
          <cell r="AU80"/>
          <cell r="AV80"/>
          <cell r="AW80"/>
          <cell r="AX80"/>
          <cell r="AY80"/>
          <cell r="AZ80">
            <v>1</v>
          </cell>
          <cell r="BA80" t="str">
            <v>2014.03.06</v>
          </cell>
          <cell r="BB80" t="str">
            <v>Тэгш сан аудит</v>
          </cell>
          <cell r="BC80"/>
          <cell r="BD80"/>
          <cell r="BE80"/>
          <cell r="BF80"/>
          <cell r="BG80">
            <v>1</v>
          </cell>
          <cell r="BH80" t="str">
            <v>2015.02.10</v>
          </cell>
          <cell r="BI80" t="str">
            <v>Тэгш Сан Аудит</v>
          </cell>
          <cell r="BJ80"/>
          <cell r="BK80"/>
          <cell r="BL80"/>
          <cell r="BM80"/>
          <cell r="BN80">
            <v>42450</v>
          </cell>
          <cell r="BO80" t="str">
            <v>Тэгш сан аудит ХХК</v>
          </cell>
          <cell r="BP80"/>
          <cell r="BQ80">
            <v>42634</v>
          </cell>
          <cell r="BR80"/>
          <cell r="BS80"/>
          <cell r="BT80"/>
          <cell r="BU80"/>
          <cell r="BV80"/>
          <cell r="BW80"/>
          <cell r="BX80"/>
          <cell r="BY80"/>
          <cell r="BZ80"/>
          <cell r="CA80"/>
          <cell r="CB80"/>
          <cell r="CC80">
            <v>43677</v>
          </cell>
          <cell r="CD80"/>
          <cell r="CE80" t="str">
            <v>Lion audit</v>
          </cell>
          <cell r="CF80">
            <v>1</v>
          </cell>
          <cell r="CG80"/>
          <cell r="CH80">
            <v>43677</v>
          </cell>
          <cell r="CI80">
            <v>1</v>
          </cell>
        </row>
        <row r="81">
          <cell r="B81">
            <v>121</v>
          </cell>
          <cell r="C81"/>
          <cell r="D81" t="str">
            <v>B</v>
          </cell>
          <cell r="E81">
            <v>10121000</v>
          </cell>
          <cell r="F81" t="str">
            <v>Буян</v>
          </cell>
          <cell r="G81" t="str">
            <v>HO</v>
          </cell>
          <cell r="H81"/>
          <cell r="I81"/>
          <cell r="J81"/>
          <cell r="K81"/>
          <cell r="L81"/>
          <cell r="M81"/>
          <cell r="N81"/>
          <cell r="O81"/>
          <cell r="P81"/>
          <cell r="Q81">
            <v>1</v>
          </cell>
          <cell r="R81" t="str">
            <v>2010.04.23</v>
          </cell>
          <cell r="S81"/>
          <cell r="T81">
            <v>1</v>
          </cell>
          <cell r="U81" t="str">
            <v>2010.04.23</v>
          </cell>
          <cell r="V81"/>
          <cell r="W81">
            <v>1</v>
          </cell>
          <cell r="X81" t="str">
            <v>2010.04.23</v>
          </cell>
          <cell r="Y81"/>
          <cell r="Z81">
            <v>1</v>
          </cell>
          <cell r="AA81" t="str">
            <v>2010.04.23</v>
          </cell>
          <cell r="AB81"/>
          <cell r="AC81"/>
          <cell r="AD81"/>
          <cell r="AE81"/>
          <cell r="AF81"/>
          <cell r="AG81"/>
          <cell r="AH81"/>
          <cell r="AI81"/>
          <cell r="AJ81"/>
          <cell r="AK81"/>
          <cell r="AL81"/>
          <cell r="AM81"/>
          <cell r="AN81"/>
          <cell r="AO81"/>
          <cell r="AP81"/>
          <cell r="AQ81"/>
          <cell r="AR81"/>
          <cell r="AS81"/>
          <cell r="AT81"/>
          <cell r="AU81"/>
          <cell r="AV81"/>
          <cell r="AW81"/>
          <cell r="AX81"/>
          <cell r="AY81"/>
          <cell r="AZ81">
            <v>1</v>
          </cell>
          <cell r="BA81" t="str">
            <v>2014.05.13</v>
          </cell>
          <cell r="BB81"/>
          <cell r="BC81"/>
          <cell r="BD81"/>
          <cell r="BE81"/>
          <cell r="BF81"/>
          <cell r="BG81">
            <v>1</v>
          </cell>
          <cell r="BH81" t="str">
            <v>2015.02.10</v>
          </cell>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row>
        <row r="82">
          <cell r="B82">
            <v>17</v>
          </cell>
          <cell r="C82" t="str">
            <v>ATR</v>
          </cell>
          <cell r="D82" t="str">
            <v>B</v>
          </cell>
          <cell r="E82">
            <v>10017000</v>
          </cell>
          <cell r="F82" t="str">
            <v>Атар өргөө</v>
          </cell>
          <cell r="G82" t="str">
            <v>UB</v>
          </cell>
          <cell r="H82">
            <v>1</v>
          </cell>
          <cell r="I82">
            <v>1</v>
          </cell>
          <cell r="J82">
            <v>1</v>
          </cell>
          <cell r="K82">
            <v>1</v>
          </cell>
          <cell r="L82">
            <v>1</v>
          </cell>
          <cell r="M82">
            <v>1</v>
          </cell>
          <cell r="N82">
            <v>1</v>
          </cell>
          <cell r="O82">
            <v>1</v>
          </cell>
          <cell r="P82">
            <v>1</v>
          </cell>
          <cell r="Q82">
            <v>1</v>
          </cell>
          <cell r="R82"/>
          <cell r="S82" t="str">
            <v>2007.07.26</v>
          </cell>
          <cell r="T82">
            <v>1</v>
          </cell>
          <cell r="U82" t="str">
            <v>2008.02.12</v>
          </cell>
          <cell r="V82" t="str">
            <v>2008.07.14</v>
          </cell>
          <cell r="W82">
            <v>1</v>
          </cell>
          <cell r="X82" t="str">
            <v>2009.01.29</v>
          </cell>
          <cell r="Y82" t="str">
            <v>2009.07.21 II</v>
          </cell>
          <cell r="Z82">
            <v>1</v>
          </cell>
          <cell r="AA82" t="str">
            <v>2010.01.23</v>
          </cell>
          <cell r="AB82" t="str">
            <v>УБ АУДИТ КОР</v>
          </cell>
          <cell r="AC82"/>
          <cell r="AD82"/>
          <cell r="AE82"/>
          <cell r="AF82">
            <v>1</v>
          </cell>
          <cell r="AG82" t="str">
            <v>2011,02,14</v>
          </cell>
          <cell r="AH82" t="str">
            <v>2011.04.28</v>
          </cell>
          <cell r="AI82"/>
          <cell r="AJ82" t="str">
            <v>2011.07.28</v>
          </cell>
          <cell r="AK82" t="str">
            <v>2011.10.24</v>
          </cell>
          <cell r="AL82">
            <v>1</v>
          </cell>
          <cell r="AM82" t="str">
            <v>2012.02.02</v>
          </cell>
          <cell r="AN82"/>
          <cell r="AO82"/>
          <cell r="AP82" t="str">
            <v>2012.04.26</v>
          </cell>
          <cell r="AQ82" t="str">
            <v>2012.07.19</v>
          </cell>
          <cell r="AR82" t="str">
            <v>2012.10.15</v>
          </cell>
          <cell r="AS82">
            <v>1</v>
          </cell>
          <cell r="AT82" t="str">
            <v>2013.02.06</v>
          </cell>
          <cell r="AU82"/>
          <cell r="AV82"/>
          <cell r="AW82" t="str">
            <v>2013.04.22</v>
          </cell>
          <cell r="AX82" t="str">
            <v>2013.08.12</v>
          </cell>
          <cell r="AY82" t="str">
            <v>2013.10.21</v>
          </cell>
          <cell r="AZ82">
            <v>1</v>
          </cell>
          <cell r="BA82" t="str">
            <v>2014.02.10</v>
          </cell>
          <cell r="BB82"/>
          <cell r="BC82"/>
          <cell r="BD82" t="str">
            <v>2014.04.21</v>
          </cell>
          <cell r="BE82" t="str">
            <v>2014.07.21</v>
          </cell>
          <cell r="BF82" t="str">
            <v>2014.10.10</v>
          </cell>
          <cell r="BG82">
            <v>1</v>
          </cell>
          <cell r="BH82" t="str">
            <v>2015.02.10</v>
          </cell>
          <cell r="BI82"/>
          <cell r="BJ82"/>
          <cell r="BK82">
            <v>42122</v>
          </cell>
          <cell r="BL82">
            <v>42205</v>
          </cell>
          <cell r="BM82"/>
          <cell r="BN82">
            <v>42418</v>
          </cell>
          <cell r="BO82" t="str">
            <v>Далайван аудит</v>
          </cell>
          <cell r="BP82"/>
          <cell r="BQ82">
            <v>42572</v>
          </cell>
          <cell r="BR82"/>
          <cell r="BS82"/>
          <cell r="BT82"/>
          <cell r="BU82"/>
          <cell r="BV82"/>
          <cell r="BW82"/>
          <cell r="BX82"/>
          <cell r="BY82"/>
          <cell r="BZ82"/>
          <cell r="CA82"/>
          <cell r="CB82"/>
          <cell r="CC82">
            <v>43525</v>
          </cell>
          <cell r="CD82">
            <v>1</v>
          </cell>
          <cell r="CE82"/>
          <cell r="CF82"/>
          <cell r="CG82"/>
          <cell r="CH82">
            <v>43671</v>
          </cell>
          <cell r="CI82">
            <v>1</v>
          </cell>
        </row>
        <row r="83">
          <cell r="B83">
            <v>88</v>
          </cell>
          <cell r="C83" t="str">
            <v>GTL</v>
          </cell>
          <cell r="D83" t="str">
            <v>B</v>
          </cell>
          <cell r="E83">
            <v>10088000</v>
          </cell>
          <cell r="F83" t="str">
            <v>Гутал</v>
          </cell>
          <cell r="G83" t="str">
            <v>UB</v>
          </cell>
          <cell r="H83">
            <v>1</v>
          </cell>
          <cell r="I83">
            <v>1</v>
          </cell>
          <cell r="J83"/>
          <cell r="K83">
            <v>1</v>
          </cell>
          <cell r="L83">
            <v>1</v>
          </cell>
          <cell r="M83">
            <v>1</v>
          </cell>
          <cell r="N83">
            <v>1</v>
          </cell>
          <cell r="O83">
            <v>1</v>
          </cell>
          <cell r="P83">
            <v>1</v>
          </cell>
          <cell r="Q83">
            <v>1</v>
          </cell>
          <cell r="R83"/>
          <cell r="S83" t="str">
            <v>2007.07.18</v>
          </cell>
          <cell r="T83">
            <v>1</v>
          </cell>
          <cell r="U83" t="str">
            <v>2008.01.24</v>
          </cell>
          <cell r="V83" t="str">
            <v>2008.07.15</v>
          </cell>
          <cell r="W83">
            <v>1</v>
          </cell>
          <cell r="X83" t="str">
            <v>2009.01.28</v>
          </cell>
          <cell r="Y83" t="str">
            <v>2009.07.09 II</v>
          </cell>
          <cell r="Z83">
            <v>1</v>
          </cell>
          <cell r="AA83" t="str">
            <v>2010.01.26</v>
          </cell>
          <cell r="AB83" t="str">
            <v>Интер Аудит</v>
          </cell>
          <cell r="AC83"/>
          <cell r="AD83" t="str">
            <v>2010.07.15</v>
          </cell>
          <cell r="AE83"/>
          <cell r="AF83">
            <v>1</v>
          </cell>
          <cell r="AG83" t="str">
            <v>2011,02,17</v>
          </cell>
          <cell r="AH83"/>
          <cell r="AI83"/>
          <cell r="AJ83"/>
          <cell r="AK83"/>
          <cell r="AL83">
            <v>1</v>
          </cell>
          <cell r="AM83" t="str">
            <v>2012.02.10</v>
          </cell>
          <cell r="AN83"/>
          <cell r="AO83"/>
          <cell r="AP83"/>
          <cell r="AQ83"/>
          <cell r="AR83"/>
          <cell r="AS83">
            <v>1</v>
          </cell>
          <cell r="AT83" t="str">
            <v>2013.02.06</v>
          </cell>
          <cell r="AU83"/>
          <cell r="AV83"/>
          <cell r="AW83" t="str">
            <v>2013.09.09</v>
          </cell>
          <cell r="AX83" t="str">
            <v>2013.09.09</v>
          </cell>
          <cell r="AY83" t="str">
            <v>2013.10.18</v>
          </cell>
          <cell r="AZ83">
            <v>1</v>
          </cell>
          <cell r="BA83" t="str">
            <v>2014.02.11</v>
          </cell>
          <cell r="BB83" t="str">
            <v>Алаг уул финанс аудит</v>
          </cell>
          <cell r="BC83"/>
          <cell r="BD83" t="str">
            <v>2014.04.21</v>
          </cell>
          <cell r="BE83" t="str">
            <v>2014.07.18</v>
          </cell>
          <cell r="BF83" t="str">
            <v>2014.10.20</v>
          </cell>
          <cell r="BG83">
            <v>1</v>
          </cell>
          <cell r="BH83" t="str">
            <v>2015.02.10</v>
          </cell>
          <cell r="BI83" t="str">
            <v>Алаг уул финанс аудит</v>
          </cell>
          <cell r="BJ83"/>
          <cell r="BK83"/>
          <cell r="BL83">
            <v>42205</v>
          </cell>
          <cell r="BM83" t="str">
            <v>2015.10....</v>
          </cell>
          <cell r="BN83">
            <v>42412</v>
          </cell>
          <cell r="BO83" t="str">
            <v>Эс жи эм ди аудит ХХК</v>
          </cell>
          <cell r="BP83"/>
          <cell r="BQ83">
            <v>42571</v>
          </cell>
          <cell r="BR83"/>
          <cell r="BS83"/>
          <cell r="BT83"/>
          <cell r="BU83"/>
          <cell r="BV83"/>
          <cell r="BW83"/>
          <cell r="BX83"/>
          <cell r="BY83"/>
          <cell r="BZ83"/>
          <cell r="CA83"/>
          <cell r="CB83"/>
          <cell r="CC83">
            <v>43514</v>
          </cell>
          <cell r="CD83">
            <v>1</v>
          </cell>
          <cell r="CE83"/>
          <cell r="CF83"/>
          <cell r="CG83"/>
          <cell r="CH83"/>
          <cell r="CI83"/>
        </row>
        <row r="84">
          <cell r="B84">
            <v>9</v>
          </cell>
          <cell r="C84" t="str">
            <v>MNH</v>
          </cell>
          <cell r="D84" t="str">
            <v>B</v>
          </cell>
          <cell r="E84">
            <v>10009000</v>
          </cell>
          <cell r="F84" t="str">
            <v>Монгол нэхмэл</v>
          </cell>
          <cell r="G84" t="str">
            <v>UB</v>
          </cell>
          <cell r="H84">
            <v>1</v>
          </cell>
          <cell r="I84"/>
          <cell r="J84"/>
          <cell r="K84"/>
          <cell r="L84">
            <v>1</v>
          </cell>
          <cell r="M84">
            <v>1</v>
          </cell>
          <cell r="N84">
            <v>1</v>
          </cell>
          <cell r="O84">
            <v>1</v>
          </cell>
          <cell r="P84">
            <v>1</v>
          </cell>
          <cell r="Q84">
            <v>1</v>
          </cell>
          <cell r="R84"/>
          <cell r="S84"/>
          <cell r="T84">
            <v>1</v>
          </cell>
          <cell r="U84" t="str">
            <v>2008.03.20</v>
          </cell>
          <cell r="V84"/>
          <cell r="W84">
            <v>1</v>
          </cell>
          <cell r="X84" t="str">
            <v>2009.02.18</v>
          </cell>
          <cell r="Y84"/>
          <cell r="Z84">
            <v>1</v>
          </cell>
          <cell r="AA84" t="str">
            <v>2010.02.23</v>
          </cell>
          <cell r="AB84"/>
          <cell r="AC84"/>
          <cell r="AD84"/>
          <cell r="AE84"/>
          <cell r="AF84">
            <v>1</v>
          </cell>
          <cell r="AG84" t="str">
            <v>2011.02.02</v>
          </cell>
          <cell r="AH84"/>
          <cell r="AI84"/>
          <cell r="AJ84"/>
          <cell r="AK84"/>
          <cell r="AL84">
            <v>1</v>
          </cell>
          <cell r="AM84" t="str">
            <v>2012.02.16</v>
          </cell>
          <cell r="AN84"/>
          <cell r="AO84"/>
          <cell r="AP84"/>
          <cell r="AQ84"/>
          <cell r="AR84"/>
          <cell r="AS84">
            <v>1</v>
          </cell>
          <cell r="AT84" t="str">
            <v>2013.02.08</v>
          </cell>
          <cell r="AU84"/>
          <cell r="AV84"/>
          <cell r="AW84"/>
          <cell r="AX84"/>
          <cell r="AY84"/>
          <cell r="AZ84">
            <v>1</v>
          </cell>
          <cell r="BA84" t="str">
            <v>2014.02.19</v>
          </cell>
          <cell r="BB84"/>
          <cell r="BC84"/>
          <cell r="BD84"/>
          <cell r="BE84"/>
          <cell r="BF84"/>
          <cell r="BG84">
            <v>1</v>
          </cell>
          <cell r="BH84" t="str">
            <v>2015.02.10</v>
          </cell>
          <cell r="BI84"/>
          <cell r="BJ84"/>
          <cell r="BK84"/>
          <cell r="BL84"/>
          <cell r="BM84"/>
          <cell r="BN84">
            <v>42439</v>
          </cell>
          <cell r="BO84"/>
          <cell r="BP84"/>
          <cell r="BQ84"/>
          <cell r="BR84"/>
          <cell r="BS84"/>
          <cell r="BT84"/>
          <cell r="BU84"/>
          <cell r="BV84"/>
          <cell r="BW84"/>
          <cell r="BX84"/>
          <cell r="BY84"/>
          <cell r="BZ84"/>
          <cell r="CA84"/>
          <cell r="CB84"/>
          <cell r="CC84">
            <v>43516</v>
          </cell>
          <cell r="CD84">
            <v>1</v>
          </cell>
          <cell r="CE84" t="str">
            <v>Алаг уул финанс аудит 2019/03/27</v>
          </cell>
          <cell r="CF84">
            <v>1</v>
          </cell>
          <cell r="CG84"/>
          <cell r="CH84"/>
          <cell r="CI84"/>
        </row>
        <row r="85">
          <cell r="B85">
            <v>7</v>
          </cell>
          <cell r="C85" t="str">
            <v>UBH</v>
          </cell>
          <cell r="D85" t="str">
            <v>B</v>
          </cell>
          <cell r="E85">
            <v>10007000</v>
          </cell>
          <cell r="F85" t="str">
            <v>Улаанбаатар хивс</v>
          </cell>
          <cell r="G85" t="str">
            <v>UB</v>
          </cell>
          <cell r="H85">
            <v>1</v>
          </cell>
          <cell r="I85">
            <v>1</v>
          </cell>
          <cell r="J85">
            <v>1</v>
          </cell>
          <cell r="K85">
            <v>1</v>
          </cell>
          <cell r="L85">
            <v>1</v>
          </cell>
          <cell r="M85">
            <v>1</v>
          </cell>
          <cell r="N85"/>
          <cell r="O85">
            <v>1</v>
          </cell>
          <cell r="P85">
            <v>1</v>
          </cell>
          <cell r="Q85">
            <v>1</v>
          </cell>
          <cell r="R85"/>
          <cell r="S85"/>
          <cell r="T85">
            <v>1</v>
          </cell>
          <cell r="U85" t="str">
            <v>2008.02.25</v>
          </cell>
          <cell r="V85"/>
          <cell r="W85">
            <v>1</v>
          </cell>
          <cell r="X85" t="str">
            <v>2009.03.04</v>
          </cell>
          <cell r="Y85"/>
          <cell r="Z85">
            <v>1</v>
          </cell>
          <cell r="AA85" t="str">
            <v>2010.02.10</v>
          </cell>
          <cell r="AB85"/>
          <cell r="AC85"/>
          <cell r="AD85"/>
          <cell r="AE85"/>
          <cell r="AF85">
            <v>1</v>
          </cell>
          <cell r="AG85" t="str">
            <v>2011,03,15</v>
          </cell>
          <cell r="AH85"/>
          <cell r="AI85"/>
          <cell r="AJ85"/>
          <cell r="AK85"/>
          <cell r="AL85">
            <v>1</v>
          </cell>
          <cell r="AM85" t="str">
            <v>2012.02.27</v>
          </cell>
          <cell r="AN85"/>
          <cell r="AO85"/>
          <cell r="AP85"/>
          <cell r="AQ85"/>
          <cell r="AR85"/>
          <cell r="AS85">
            <v>1</v>
          </cell>
          <cell r="AT85" t="str">
            <v>2013.02.07</v>
          </cell>
          <cell r="AU85"/>
          <cell r="AV85" t="str">
            <v>2013.02.08</v>
          </cell>
          <cell r="AW85"/>
          <cell r="AX85"/>
          <cell r="AY85"/>
          <cell r="AZ85">
            <v>1</v>
          </cell>
          <cell r="BA85" t="str">
            <v>2014.02.12</v>
          </cell>
          <cell r="BB85"/>
          <cell r="BC85"/>
          <cell r="BD85"/>
          <cell r="BE85"/>
          <cell r="BF85"/>
          <cell r="BG85">
            <v>1</v>
          </cell>
          <cell r="BH85" t="str">
            <v>2015.02.10</v>
          </cell>
          <cell r="BI85"/>
          <cell r="BJ85"/>
          <cell r="BK85"/>
          <cell r="BL85"/>
          <cell r="BM85"/>
          <cell r="BN85">
            <v>42419</v>
          </cell>
          <cell r="BO85" t="str">
            <v>Б энд С аудит</v>
          </cell>
          <cell r="BP85"/>
          <cell r="BQ85"/>
          <cell r="BR85"/>
          <cell r="BS85"/>
          <cell r="BT85"/>
          <cell r="BU85"/>
          <cell r="BV85"/>
          <cell r="BW85"/>
          <cell r="BX85"/>
          <cell r="BY85"/>
          <cell r="BZ85"/>
          <cell r="CA85"/>
          <cell r="CB85"/>
          <cell r="CC85">
            <v>43515</v>
          </cell>
          <cell r="CD85">
            <v>1</v>
          </cell>
          <cell r="CE85" t="str">
            <v>Релаэнс секюритиз аудит 2019/04/04</v>
          </cell>
          <cell r="CF85">
            <v>1</v>
          </cell>
          <cell r="CG85"/>
          <cell r="CH85"/>
          <cell r="CI85"/>
        </row>
        <row r="86">
          <cell r="B86">
            <v>34</v>
          </cell>
          <cell r="C86" t="str">
            <v>SUL</v>
          </cell>
          <cell r="D86" t="str">
            <v>B</v>
          </cell>
          <cell r="E86">
            <v>10034000</v>
          </cell>
          <cell r="F86" t="str">
            <v>Жуулчин дюти фрий</v>
          </cell>
          <cell r="G86" t="str">
            <v>UB</v>
          </cell>
          <cell r="H86"/>
          <cell r="I86">
            <v>1</v>
          </cell>
          <cell r="J86">
            <v>1</v>
          </cell>
          <cell r="K86">
            <v>1</v>
          </cell>
          <cell r="L86">
            <v>1</v>
          </cell>
          <cell r="M86">
            <v>1</v>
          </cell>
          <cell r="N86">
            <v>1</v>
          </cell>
          <cell r="O86"/>
          <cell r="P86"/>
          <cell r="Q86">
            <v>1</v>
          </cell>
          <cell r="R86"/>
          <cell r="S86"/>
          <cell r="T86">
            <v>1</v>
          </cell>
          <cell r="U86" t="str">
            <v>2008.05.29</v>
          </cell>
          <cell r="V86"/>
          <cell r="W86"/>
          <cell r="X86"/>
          <cell r="Y86" t="str">
            <v>2009.06.30</v>
          </cell>
          <cell r="Z86">
            <v>1</v>
          </cell>
          <cell r="AA86"/>
          <cell r="AB86" t="str">
            <v>СЯ</v>
          </cell>
          <cell r="AC86"/>
          <cell r="AD86"/>
          <cell r="AE86"/>
          <cell r="AF86">
            <v>1</v>
          </cell>
          <cell r="AG86" t="str">
            <v>2011,05,05</v>
          </cell>
          <cell r="AH86"/>
          <cell r="AI86"/>
          <cell r="AJ86"/>
          <cell r="AK86"/>
          <cell r="AL86">
            <v>1</v>
          </cell>
          <cell r="AM86" t="str">
            <v>2012.03.09</v>
          </cell>
          <cell r="AN86"/>
          <cell r="AO86" t="str">
            <v>2012.03.25</v>
          </cell>
          <cell r="AP86"/>
          <cell r="AQ86"/>
          <cell r="AR86"/>
          <cell r="AS86">
            <v>1</v>
          </cell>
          <cell r="AT86" t="str">
            <v>2013.02.08</v>
          </cell>
          <cell r="AU86"/>
          <cell r="AV86"/>
          <cell r="AW86"/>
          <cell r="AX86" t="str">
            <v>2013.07.24</v>
          </cell>
          <cell r="AY86"/>
          <cell r="AZ86">
            <v>1</v>
          </cell>
          <cell r="BA86" t="str">
            <v>2014.02.07</v>
          </cell>
          <cell r="BB86"/>
          <cell r="BC86"/>
          <cell r="BD86"/>
          <cell r="BE86" t="str">
            <v>2014.07.31</v>
          </cell>
          <cell r="BF86"/>
          <cell r="BG86">
            <v>1</v>
          </cell>
          <cell r="BH86" t="str">
            <v>2015.02.10</v>
          </cell>
          <cell r="BI86" t="str">
            <v>Их монгол хөлөг аудит</v>
          </cell>
          <cell r="BJ86"/>
          <cell r="BK86"/>
          <cell r="BL86"/>
          <cell r="BM86"/>
          <cell r="BN86">
            <v>42431</v>
          </cell>
          <cell r="BO86" t="str">
            <v xml:space="preserve">Нийслэл аудит </v>
          </cell>
          <cell r="BP86"/>
          <cell r="BQ86">
            <v>42587</v>
          </cell>
          <cell r="BR86"/>
          <cell r="BS86"/>
          <cell r="BT86"/>
          <cell r="BU86"/>
          <cell r="BV86"/>
          <cell r="BW86"/>
          <cell r="BX86"/>
          <cell r="BY86"/>
          <cell r="BZ86"/>
          <cell r="CA86"/>
          <cell r="CB86"/>
          <cell r="CC86">
            <v>43510</v>
          </cell>
          <cell r="CD86">
            <v>1</v>
          </cell>
          <cell r="CE86" t="str">
            <v>Эс Жи Эс Ди Аудит /2019-05-03/</v>
          </cell>
          <cell r="CF86">
            <v>1</v>
          </cell>
          <cell r="CG86"/>
          <cell r="CH86">
            <v>43668</v>
          </cell>
          <cell r="CI86">
            <v>1</v>
          </cell>
        </row>
        <row r="87">
          <cell r="B87">
            <v>531</v>
          </cell>
          <cell r="C87" t="str">
            <v>NKT</v>
          </cell>
          <cell r="D87" t="str">
            <v>B</v>
          </cell>
          <cell r="E87">
            <v>10531000</v>
          </cell>
          <cell r="F87" t="str">
            <v>Нако түлш</v>
          </cell>
          <cell r="G87" t="str">
            <v>UB</v>
          </cell>
          <cell r="H87"/>
          <cell r="I87"/>
          <cell r="J87"/>
          <cell r="K87"/>
          <cell r="L87"/>
          <cell r="M87"/>
          <cell r="N87"/>
          <cell r="O87"/>
          <cell r="P87"/>
          <cell r="Q87"/>
          <cell r="R87"/>
          <cell r="S87"/>
          <cell r="T87"/>
          <cell r="U87"/>
          <cell r="V87"/>
          <cell r="W87">
            <v>1</v>
          </cell>
          <cell r="X87" t="str">
            <v>2009.06.10</v>
          </cell>
          <cell r="Y87"/>
          <cell r="Z87">
            <v>1</v>
          </cell>
          <cell r="AA87" t="str">
            <v>2010.03.02</v>
          </cell>
          <cell r="AB87"/>
          <cell r="AC87"/>
          <cell r="AD87"/>
          <cell r="AE87"/>
          <cell r="AF87">
            <v>1</v>
          </cell>
          <cell r="AG87" t="str">
            <v>2011,04,11</v>
          </cell>
          <cell r="AH87"/>
          <cell r="AI87"/>
          <cell r="AJ87" t="str">
            <v>2011.08.17</v>
          </cell>
          <cell r="AK87"/>
          <cell r="AL87">
            <v>1</v>
          </cell>
          <cell r="AM87" t="str">
            <v>2012.03.15</v>
          </cell>
          <cell r="AN87"/>
          <cell r="AO87"/>
          <cell r="AP87"/>
          <cell r="AQ87"/>
          <cell r="AR87"/>
          <cell r="AS87">
            <v>1</v>
          </cell>
          <cell r="AT87" t="str">
            <v>2013.02.06</v>
          </cell>
          <cell r="AU87"/>
          <cell r="AV87"/>
          <cell r="AW87"/>
          <cell r="AX87" t="str">
            <v>2013.07.25</v>
          </cell>
          <cell r="AY87"/>
          <cell r="AZ87">
            <v>1</v>
          </cell>
          <cell r="BA87" t="str">
            <v>2014.02.21</v>
          </cell>
          <cell r="BB87" t="str">
            <v>Голден пэйж аудит</v>
          </cell>
          <cell r="BC87"/>
          <cell r="BD87" t="str">
            <v>2014.07.25</v>
          </cell>
          <cell r="BE87" t="str">
            <v>2014.07.25</v>
          </cell>
          <cell r="BF87" t="str">
            <v>2014.11.11</v>
          </cell>
          <cell r="BG87">
            <v>1</v>
          </cell>
          <cell r="BH87" t="str">
            <v>2015.02.10</v>
          </cell>
          <cell r="BI87"/>
          <cell r="BJ87"/>
          <cell r="BK87"/>
          <cell r="BL87">
            <v>42202</v>
          </cell>
          <cell r="BM87"/>
          <cell r="BN87">
            <v>42408</v>
          </cell>
          <cell r="BO87" t="str">
            <v>"Голден пэйж аудит"ХХК</v>
          </cell>
          <cell r="BP87"/>
          <cell r="BQ87">
            <v>42583</v>
          </cell>
          <cell r="BR87"/>
          <cell r="BS87"/>
          <cell r="BT87"/>
          <cell r="BU87"/>
          <cell r="BV87"/>
          <cell r="BW87"/>
          <cell r="BX87"/>
          <cell r="BY87"/>
          <cell r="BZ87"/>
          <cell r="CA87"/>
          <cell r="CB87"/>
          <cell r="CC87">
            <v>43560</v>
          </cell>
          <cell r="CD87">
            <v>1</v>
          </cell>
          <cell r="CE87" t="str">
            <v>Дөлгөөн хайрхан уул 04/05</v>
          </cell>
          <cell r="CF87">
            <v>1</v>
          </cell>
          <cell r="CG87"/>
          <cell r="CH87">
            <v>43678</v>
          </cell>
          <cell r="CI87">
            <v>1</v>
          </cell>
        </row>
        <row r="88">
          <cell r="B88">
            <v>67</v>
          </cell>
          <cell r="C88" t="str">
            <v>NXE</v>
          </cell>
          <cell r="D88" t="str">
            <v>B</v>
          </cell>
          <cell r="E88">
            <v>10067000</v>
          </cell>
          <cell r="F88" t="str">
            <v>Нэхээсгүй эдлэл</v>
          </cell>
          <cell r="G88" t="str">
            <v>UB</v>
          </cell>
          <cell r="H88">
            <v>1</v>
          </cell>
          <cell r="I88"/>
          <cell r="J88"/>
          <cell r="K88">
            <v>1</v>
          </cell>
          <cell r="L88">
            <v>1</v>
          </cell>
          <cell r="M88"/>
          <cell r="N88">
            <v>1</v>
          </cell>
          <cell r="O88"/>
          <cell r="P88"/>
          <cell r="Q88">
            <v>1</v>
          </cell>
          <cell r="R88" t="str">
            <v>2008.07.18</v>
          </cell>
          <cell r="S88"/>
          <cell r="T88">
            <v>1</v>
          </cell>
          <cell r="U88" t="str">
            <v>2008.07.18</v>
          </cell>
          <cell r="V88"/>
          <cell r="W88">
            <v>1</v>
          </cell>
          <cell r="X88" t="str">
            <v>2009.08.13</v>
          </cell>
          <cell r="Y88"/>
          <cell r="Z88">
            <v>1</v>
          </cell>
          <cell r="AA88" t="str">
            <v>2010.02.25</v>
          </cell>
          <cell r="AB88"/>
          <cell r="AC88"/>
          <cell r="AD88"/>
          <cell r="AE88"/>
          <cell r="AF88">
            <v>1</v>
          </cell>
          <cell r="AG88" t="str">
            <v>2011,02,18</v>
          </cell>
          <cell r="AH88"/>
          <cell r="AI88" t="str">
            <v>2011.08.19</v>
          </cell>
          <cell r="AJ88" t="str">
            <v>2011.08.19</v>
          </cell>
          <cell r="AK88" t="str">
            <v>2011.10.27</v>
          </cell>
          <cell r="AL88">
            <v>1</v>
          </cell>
          <cell r="AM88" t="str">
            <v>2012.03.23</v>
          </cell>
          <cell r="AN88"/>
          <cell r="AO88" t="str">
            <v>2012.05.16</v>
          </cell>
          <cell r="AP88"/>
          <cell r="AQ88" t="str">
            <v>2012.08.09</v>
          </cell>
          <cell r="AR88" t="str">
            <v>2012.10.24</v>
          </cell>
          <cell r="AS88">
            <v>1</v>
          </cell>
          <cell r="AT88" t="str">
            <v>2013.02.25</v>
          </cell>
          <cell r="AU88" t="str">
            <v>Ай Жей, Эй, Эйч</v>
          </cell>
          <cell r="AV88"/>
          <cell r="AW88" t="str">
            <v>2013.04.25</v>
          </cell>
          <cell r="AX88" t="str">
            <v>2013.08.09</v>
          </cell>
          <cell r="AY88" t="str">
            <v>2013.10.22</v>
          </cell>
          <cell r="AZ88">
            <v>1</v>
          </cell>
          <cell r="BA88" t="str">
            <v>2014.02.10</v>
          </cell>
          <cell r="BB88"/>
          <cell r="BC88"/>
          <cell r="BD88"/>
          <cell r="BE88" t="str">
            <v>2014.07.25</v>
          </cell>
          <cell r="BF88" t="str">
            <v>2014.10.23</v>
          </cell>
          <cell r="BG88">
            <v>1</v>
          </cell>
          <cell r="BH88" t="str">
            <v>2015.02.10</v>
          </cell>
          <cell r="BI88"/>
          <cell r="BJ88"/>
          <cell r="BK88">
            <v>42122</v>
          </cell>
          <cell r="BL88">
            <v>42209</v>
          </cell>
          <cell r="BM88">
            <v>42305</v>
          </cell>
          <cell r="BN88">
            <v>42429</v>
          </cell>
          <cell r="BO88" t="str">
            <v>"Ай жэй эй эйч аудит"ХХК</v>
          </cell>
          <cell r="BP88"/>
          <cell r="BQ88">
            <v>42584</v>
          </cell>
          <cell r="BR88"/>
          <cell r="BS88"/>
          <cell r="BT88"/>
          <cell r="BU88"/>
          <cell r="BV88"/>
          <cell r="BW88"/>
          <cell r="BX88"/>
          <cell r="BY88"/>
          <cell r="BZ88"/>
          <cell r="CA88"/>
          <cell r="CB88"/>
          <cell r="CC88">
            <v>43511</v>
          </cell>
          <cell r="CD88">
            <v>1</v>
          </cell>
          <cell r="CE88" t="str">
            <v>Ай жэй эй эйч аудит ХХК 2019/05/03</v>
          </cell>
          <cell r="CF88">
            <v>1</v>
          </cell>
          <cell r="CG88"/>
          <cell r="CH88">
            <v>43670</v>
          </cell>
          <cell r="CI88">
            <v>1</v>
          </cell>
        </row>
        <row r="89">
          <cell r="B89">
            <v>354</v>
          </cell>
          <cell r="C89" t="str">
            <v>GOV</v>
          </cell>
          <cell r="D89" t="str">
            <v>B</v>
          </cell>
          <cell r="E89">
            <v>10354000</v>
          </cell>
          <cell r="F89" t="str">
            <v xml:space="preserve">Говь </v>
          </cell>
          <cell r="G89" t="str">
            <v>UB</v>
          </cell>
          <cell r="H89">
            <v>1</v>
          </cell>
          <cell r="I89">
            <v>1</v>
          </cell>
          <cell r="J89">
            <v>1</v>
          </cell>
          <cell r="K89">
            <v>1</v>
          </cell>
          <cell r="L89">
            <v>1</v>
          </cell>
          <cell r="M89">
            <v>1</v>
          </cell>
          <cell r="N89"/>
          <cell r="O89">
            <v>1</v>
          </cell>
          <cell r="P89">
            <v>1</v>
          </cell>
          <cell r="Q89">
            <v>1</v>
          </cell>
          <cell r="R89"/>
          <cell r="S89" t="str">
            <v>2007.10.24</v>
          </cell>
          <cell r="T89">
            <v>1</v>
          </cell>
          <cell r="U89" t="str">
            <v>2008.03.14</v>
          </cell>
          <cell r="V89"/>
          <cell r="W89">
            <v>1</v>
          </cell>
          <cell r="X89" t="str">
            <v>2009.03.27</v>
          </cell>
          <cell r="Y89"/>
          <cell r="Z89">
            <v>1</v>
          </cell>
          <cell r="AA89" t="str">
            <v>2012.07.02</v>
          </cell>
          <cell r="AB89" t="str">
            <v>СЯ</v>
          </cell>
          <cell r="AC89"/>
          <cell r="AD89"/>
          <cell r="AE89"/>
          <cell r="AF89">
            <v>1</v>
          </cell>
          <cell r="AG89" t="str">
            <v>2012.07.02</v>
          </cell>
          <cell r="AH89"/>
          <cell r="AI89"/>
          <cell r="AJ89"/>
          <cell r="AK89"/>
          <cell r="AL89">
            <v>1</v>
          </cell>
          <cell r="AM89" t="str">
            <v>2012.04.24</v>
          </cell>
          <cell r="AN89"/>
          <cell r="AO89"/>
          <cell r="AP89"/>
          <cell r="AQ89" t="str">
            <v>2012.07.20</v>
          </cell>
          <cell r="AR89"/>
          <cell r="AS89">
            <v>1</v>
          </cell>
          <cell r="AT89" t="str">
            <v>2013.02.18</v>
          </cell>
          <cell r="AU89"/>
          <cell r="AV89"/>
          <cell r="AW89"/>
          <cell r="AX89" t="str">
            <v>2013.07.22</v>
          </cell>
          <cell r="AY89"/>
          <cell r="AZ89">
            <v>1</v>
          </cell>
          <cell r="BA89" t="str">
            <v>2014.02.10</v>
          </cell>
          <cell r="BB89"/>
          <cell r="BC89"/>
          <cell r="BD89"/>
          <cell r="BE89" t="str">
            <v>2014.07.17</v>
          </cell>
          <cell r="BF89"/>
          <cell r="BG89">
            <v>1</v>
          </cell>
          <cell r="BH89" t="str">
            <v>2015.02.10</v>
          </cell>
          <cell r="BI89" t="str">
            <v>Делоитт Онч Аудит</v>
          </cell>
          <cell r="BJ89"/>
          <cell r="BK89"/>
          <cell r="BL89">
            <v>42202</v>
          </cell>
          <cell r="BM89"/>
          <cell r="BN89">
            <v>42408</v>
          </cell>
          <cell r="BO89" t="str">
            <v>Делойтте онч аудит</v>
          </cell>
          <cell r="BP89"/>
          <cell r="BQ89">
            <v>42571</v>
          </cell>
          <cell r="BR89"/>
          <cell r="BS89"/>
          <cell r="BT89"/>
          <cell r="BU89"/>
          <cell r="BV89"/>
          <cell r="BW89"/>
          <cell r="BX89"/>
          <cell r="BY89"/>
          <cell r="BZ89"/>
          <cell r="CA89"/>
          <cell r="CB89"/>
          <cell r="CC89">
            <v>43536</v>
          </cell>
          <cell r="CD89">
            <v>1</v>
          </cell>
          <cell r="CE89" t="str">
            <v>Делоитт Онч Аудит ХХК /2019-03-07/</v>
          </cell>
          <cell r="CF89">
            <v>1</v>
          </cell>
          <cell r="CG89"/>
          <cell r="CH89">
            <v>43665</v>
          </cell>
          <cell r="CI89">
            <v>1</v>
          </cell>
        </row>
        <row r="90">
          <cell r="B90">
            <v>264</v>
          </cell>
          <cell r="C90"/>
          <cell r="D90" t="str">
            <v>B</v>
          </cell>
          <cell r="E90">
            <v>10264000</v>
          </cell>
          <cell r="F90" t="str">
            <v>Бишрэлт индастриэл</v>
          </cell>
          <cell r="G90" t="str">
            <v>UB</v>
          </cell>
          <cell r="H90">
            <v>1</v>
          </cell>
          <cell r="I90">
            <v>1</v>
          </cell>
          <cell r="J90"/>
          <cell r="K90"/>
          <cell r="L90">
            <v>1</v>
          </cell>
          <cell r="M90">
            <v>1</v>
          </cell>
          <cell r="N90">
            <v>1</v>
          </cell>
          <cell r="O90">
            <v>1</v>
          </cell>
          <cell r="P90">
            <v>1</v>
          </cell>
          <cell r="Q90">
            <v>1</v>
          </cell>
          <cell r="R90"/>
          <cell r="S90"/>
          <cell r="T90">
            <v>1</v>
          </cell>
          <cell r="U90" t="str">
            <v>2008.04.09</v>
          </cell>
          <cell r="V90"/>
          <cell r="W90">
            <v>1</v>
          </cell>
          <cell r="X90" t="str">
            <v>2009.08.25</v>
          </cell>
          <cell r="Y90"/>
          <cell r="Z90">
            <v>1</v>
          </cell>
          <cell r="AA90"/>
          <cell r="AB90" t="str">
            <v>СЯ</v>
          </cell>
          <cell r="AC90"/>
          <cell r="AD90"/>
          <cell r="AE90"/>
          <cell r="AF90">
            <v>1</v>
          </cell>
          <cell r="AG90" t="str">
            <v>2011,03,21</v>
          </cell>
          <cell r="AH90"/>
          <cell r="AI90"/>
          <cell r="AJ90"/>
          <cell r="AK90"/>
          <cell r="AL90"/>
          <cell r="AM90"/>
          <cell r="AN90"/>
          <cell r="AO90"/>
          <cell r="AP90"/>
          <cell r="AQ90"/>
          <cell r="AR90" t="str">
            <v>2012.11.02</v>
          </cell>
          <cell r="AS90">
            <v>1</v>
          </cell>
          <cell r="AT90" t="str">
            <v>2012.02.22\</v>
          </cell>
          <cell r="AU90"/>
          <cell r="AV90"/>
          <cell r="AW90"/>
          <cell r="AX90" t="str">
            <v>2013.09.11</v>
          </cell>
          <cell r="AY90"/>
          <cell r="AZ90">
            <v>1</v>
          </cell>
          <cell r="BA90" t="str">
            <v>2014.02.14</v>
          </cell>
          <cell r="BB90" t="str">
            <v>Дундманхайдай Аудит</v>
          </cell>
          <cell r="BC90"/>
          <cell r="BD90"/>
          <cell r="BE90"/>
          <cell r="BF90"/>
          <cell r="BG90">
            <v>1</v>
          </cell>
          <cell r="BH90" t="str">
            <v>2015.02.10</v>
          </cell>
          <cell r="BI90" t="str">
            <v>Дундманхайдай Аудит</v>
          </cell>
          <cell r="BJ90"/>
          <cell r="BK90"/>
          <cell r="BL90">
            <v>42237</v>
          </cell>
          <cell r="BM90"/>
          <cell r="BN90"/>
          <cell r="BO90"/>
          <cell r="BP90"/>
          <cell r="BQ90"/>
          <cell r="BR90"/>
          <cell r="BS90"/>
          <cell r="BT90"/>
          <cell r="BU90"/>
          <cell r="BV90"/>
          <cell r="BW90"/>
          <cell r="BX90"/>
          <cell r="BY90"/>
          <cell r="BZ90"/>
          <cell r="CA90"/>
          <cell r="CB90"/>
          <cell r="CC90"/>
          <cell r="CD90"/>
          <cell r="CE90"/>
          <cell r="CF90"/>
          <cell r="CG90"/>
          <cell r="CH90"/>
          <cell r="CI90"/>
        </row>
        <row r="91">
          <cell r="B91">
            <v>21</v>
          </cell>
          <cell r="C91" t="str">
            <v>DRU</v>
          </cell>
          <cell r="D91" t="str">
            <v>B</v>
          </cell>
          <cell r="E91">
            <v>10021000</v>
          </cell>
          <cell r="F91" t="str">
            <v>Дөрвөн-уул</v>
          </cell>
          <cell r="G91" t="str">
            <v>UB</v>
          </cell>
          <cell r="H91">
            <v>1</v>
          </cell>
          <cell r="I91"/>
          <cell r="J91">
            <v>1</v>
          </cell>
          <cell r="K91">
            <v>1</v>
          </cell>
          <cell r="L91">
            <v>1</v>
          </cell>
          <cell r="M91">
            <v>1</v>
          </cell>
          <cell r="N91">
            <v>1</v>
          </cell>
          <cell r="O91"/>
          <cell r="P91"/>
          <cell r="Q91">
            <v>1</v>
          </cell>
          <cell r="R91"/>
          <cell r="S91"/>
          <cell r="T91"/>
          <cell r="U91"/>
          <cell r="V91"/>
          <cell r="W91"/>
          <cell r="X91"/>
          <cell r="Y91"/>
          <cell r="Z91">
            <v>1</v>
          </cell>
          <cell r="AA91"/>
          <cell r="AB91" t="str">
            <v>СЯ</v>
          </cell>
          <cell r="AC91"/>
          <cell r="AD91"/>
          <cell r="AE91"/>
          <cell r="AF91"/>
          <cell r="AG91"/>
          <cell r="AH91"/>
          <cell r="AI91"/>
          <cell r="AJ91"/>
          <cell r="AK91"/>
          <cell r="AL91"/>
          <cell r="AM91"/>
          <cell r="AN91"/>
          <cell r="AO91"/>
          <cell r="AP91"/>
          <cell r="AQ91"/>
          <cell r="AR91"/>
          <cell r="AS91">
            <v>1</v>
          </cell>
          <cell r="AT91" t="str">
            <v>2013.02.10</v>
          </cell>
          <cell r="AU91"/>
          <cell r="AV91"/>
          <cell r="AW91"/>
          <cell r="AX91"/>
          <cell r="AY91"/>
          <cell r="AZ91"/>
          <cell r="BA91"/>
          <cell r="BB91"/>
          <cell r="BC91"/>
          <cell r="BD91"/>
          <cell r="BE91"/>
          <cell r="BF91"/>
          <cell r="BG91">
            <v>1</v>
          </cell>
          <cell r="BH91" t="str">
            <v>2015.02.10</v>
          </cell>
          <cell r="BI91"/>
          <cell r="BJ91"/>
          <cell r="BK91"/>
          <cell r="BL91"/>
          <cell r="BM91"/>
          <cell r="BN91"/>
          <cell r="BO91"/>
          <cell r="BP91"/>
          <cell r="BQ91"/>
          <cell r="BR91"/>
          <cell r="BS91"/>
          <cell r="BT91"/>
          <cell r="BU91"/>
          <cell r="BV91"/>
          <cell r="BW91"/>
          <cell r="BX91"/>
          <cell r="BY91"/>
          <cell r="BZ91"/>
          <cell r="CA91"/>
          <cell r="CB91"/>
          <cell r="CC91">
            <v>43545</v>
          </cell>
          <cell r="CD91">
            <v>1</v>
          </cell>
          <cell r="CE91" t="str">
            <v>Бэст фортуна Аудит ХХК 4/2/2019</v>
          </cell>
          <cell r="CF91">
            <v>1</v>
          </cell>
          <cell r="CG91"/>
          <cell r="CH91"/>
          <cell r="CI91"/>
        </row>
        <row r="92">
          <cell r="B92">
            <v>450</v>
          </cell>
          <cell r="C92"/>
          <cell r="D92" t="str">
            <v>B</v>
          </cell>
          <cell r="E92">
            <v>10450000</v>
          </cell>
          <cell r="F92" t="str">
            <v>Зоос гоёл</v>
          </cell>
          <cell r="G92" t="str">
            <v>UB</v>
          </cell>
          <cell r="H92">
            <v>1</v>
          </cell>
          <cell r="I92">
            <v>1</v>
          </cell>
          <cell r="J92"/>
          <cell r="K92"/>
          <cell r="L92">
            <v>1</v>
          </cell>
          <cell r="M92">
            <v>1</v>
          </cell>
          <cell r="N92">
            <v>1</v>
          </cell>
          <cell r="O92">
            <v>1</v>
          </cell>
          <cell r="P92">
            <v>1</v>
          </cell>
          <cell r="Q92">
            <v>1</v>
          </cell>
          <cell r="R92"/>
          <cell r="S92"/>
          <cell r="T92">
            <v>1</v>
          </cell>
          <cell r="U92" t="str">
            <v>2008.02.12</v>
          </cell>
          <cell r="V92"/>
          <cell r="W92"/>
          <cell r="X92"/>
          <cell r="Y92"/>
          <cell r="Z92">
            <v>1</v>
          </cell>
          <cell r="AA92"/>
          <cell r="AB92" t="str">
            <v>СЯ</v>
          </cell>
          <cell r="AC92"/>
          <cell r="AD92"/>
          <cell r="AE92"/>
          <cell r="AF92"/>
          <cell r="AG92"/>
          <cell r="AH92"/>
          <cell r="AI92"/>
          <cell r="AJ92"/>
          <cell r="AK92"/>
          <cell r="AL92"/>
          <cell r="AM92"/>
          <cell r="AN92"/>
          <cell r="AO92"/>
          <cell r="AP92"/>
          <cell r="AQ92"/>
          <cell r="AR92"/>
          <cell r="AS92">
            <v>1</v>
          </cell>
          <cell r="AT92" t="str">
            <v>2013.02.20</v>
          </cell>
          <cell r="AU92"/>
          <cell r="AV92"/>
          <cell r="AW92"/>
          <cell r="AX92"/>
          <cell r="AY92"/>
          <cell r="AZ92">
            <v>1</v>
          </cell>
          <cell r="BA92" t="str">
            <v>2014.02.21</v>
          </cell>
          <cell r="BB92"/>
          <cell r="BC92"/>
          <cell r="BD92"/>
          <cell r="BE92" t="str">
            <v>2014.07.09</v>
          </cell>
          <cell r="BF92"/>
          <cell r="BG92">
            <v>1</v>
          </cell>
          <cell r="BH92" t="str">
            <v>2015.02.10</v>
          </cell>
          <cell r="BI92" t="str">
            <v>Б анд С аудит</v>
          </cell>
          <cell r="BJ92"/>
          <cell r="BK92">
            <v>42114</v>
          </cell>
          <cell r="BL92">
            <v>42205</v>
          </cell>
          <cell r="BM92"/>
          <cell r="BN92">
            <v>42391</v>
          </cell>
          <cell r="BO92" t="str">
            <v>Б энд С аудит</v>
          </cell>
          <cell r="BP92"/>
          <cell r="BQ92">
            <v>42572</v>
          </cell>
          <cell r="BR92"/>
          <cell r="BS92"/>
          <cell r="BT92"/>
          <cell r="BU92"/>
          <cell r="BV92"/>
          <cell r="BW92"/>
          <cell r="BX92"/>
          <cell r="BY92"/>
          <cell r="BZ92"/>
          <cell r="CA92"/>
          <cell r="CB92"/>
          <cell r="CC92"/>
          <cell r="CD92"/>
          <cell r="CE92"/>
          <cell r="CF92"/>
          <cell r="CG92"/>
          <cell r="CH92"/>
          <cell r="CI92"/>
        </row>
        <row r="93">
          <cell r="B93">
            <v>236</v>
          </cell>
          <cell r="C93" t="str">
            <v>MVO</v>
          </cell>
          <cell r="D93" t="str">
            <v>B</v>
          </cell>
          <cell r="E93">
            <v>10236000</v>
          </cell>
          <cell r="F93" t="str">
            <v>Монгол шевро</v>
          </cell>
          <cell r="G93" t="str">
            <v>UB</v>
          </cell>
          <cell r="H93">
            <v>1</v>
          </cell>
          <cell r="I93">
            <v>1</v>
          </cell>
          <cell r="J93"/>
          <cell r="K93"/>
          <cell r="L93">
            <v>1</v>
          </cell>
          <cell r="M93"/>
          <cell r="N93"/>
          <cell r="O93">
            <v>1</v>
          </cell>
          <cell r="P93">
            <v>1</v>
          </cell>
          <cell r="Q93">
            <v>1</v>
          </cell>
          <cell r="R93"/>
          <cell r="S93"/>
          <cell r="T93">
            <v>1</v>
          </cell>
          <cell r="U93" t="str">
            <v>2011,03,23</v>
          </cell>
          <cell r="V93"/>
          <cell r="W93">
            <v>1</v>
          </cell>
          <cell r="X93" t="str">
            <v>2011,03,23</v>
          </cell>
          <cell r="Y93"/>
          <cell r="Z93">
            <v>1</v>
          </cell>
          <cell r="AA93" t="str">
            <v>2011,03,23</v>
          </cell>
          <cell r="AB93"/>
          <cell r="AC93"/>
          <cell r="AD93"/>
          <cell r="AE93"/>
          <cell r="AF93">
            <v>1</v>
          </cell>
          <cell r="AG93" t="str">
            <v>2011,03,21</v>
          </cell>
          <cell r="AH93"/>
          <cell r="AI93"/>
          <cell r="AJ93"/>
          <cell r="AK93"/>
          <cell r="AL93"/>
          <cell r="AM93"/>
          <cell r="AN93"/>
          <cell r="AO93"/>
          <cell r="AP93"/>
          <cell r="AQ93"/>
          <cell r="AR93"/>
          <cell r="AS93">
            <v>1</v>
          </cell>
          <cell r="AT93" t="str">
            <v>2013.02.08</v>
          </cell>
          <cell r="AU93"/>
          <cell r="AV93"/>
          <cell r="AW93"/>
          <cell r="AX93"/>
          <cell r="AY93"/>
          <cell r="AZ93">
            <v>1</v>
          </cell>
          <cell r="BA93" t="str">
            <v>2014.02.10</v>
          </cell>
          <cell r="BB93" t="str">
            <v>Пантер Мидланд Аудит</v>
          </cell>
          <cell r="BC93"/>
          <cell r="BD93"/>
          <cell r="BE93"/>
          <cell r="BF93"/>
          <cell r="BG93">
            <v>1</v>
          </cell>
          <cell r="BH93" t="str">
            <v>2015.02.10</v>
          </cell>
          <cell r="BI93"/>
          <cell r="BJ93"/>
          <cell r="BK93"/>
          <cell r="BL93"/>
          <cell r="BM93"/>
          <cell r="BN93"/>
          <cell r="BO93"/>
          <cell r="BP93"/>
          <cell r="BQ93"/>
          <cell r="BR93"/>
          <cell r="BS93"/>
          <cell r="BT93"/>
          <cell r="BU93"/>
          <cell r="BV93"/>
          <cell r="BW93"/>
          <cell r="BX93"/>
          <cell r="BY93"/>
          <cell r="BZ93"/>
          <cell r="CA93"/>
          <cell r="CB93"/>
          <cell r="CC93">
            <v>43511</v>
          </cell>
          <cell r="CD93">
            <v>1</v>
          </cell>
          <cell r="CE93" t="str">
            <v>Нью баланс тэнцэл Аудит</v>
          </cell>
          <cell r="CF93">
            <v>1</v>
          </cell>
          <cell r="CG93"/>
          <cell r="CH93"/>
          <cell r="CI93"/>
        </row>
        <row r="94">
          <cell r="B94">
            <v>97</v>
          </cell>
          <cell r="C94" t="str">
            <v>SOR</v>
          </cell>
          <cell r="D94" t="str">
            <v>B</v>
          </cell>
          <cell r="E94">
            <v>10097000</v>
          </cell>
          <cell r="F94" t="str">
            <v>Сор</v>
          </cell>
          <cell r="G94" t="str">
            <v>UB</v>
          </cell>
          <cell r="H94"/>
          <cell r="I94">
            <v>1</v>
          </cell>
          <cell r="J94"/>
          <cell r="K94">
            <v>1</v>
          </cell>
          <cell r="L94">
            <v>1</v>
          </cell>
          <cell r="M94">
            <v>1</v>
          </cell>
          <cell r="N94">
            <v>1</v>
          </cell>
          <cell r="O94">
            <v>1</v>
          </cell>
          <cell r="P94"/>
          <cell r="Q94">
            <v>1</v>
          </cell>
          <cell r="R94"/>
          <cell r="S94"/>
          <cell r="T94">
            <v>1</v>
          </cell>
          <cell r="U94" t="str">
            <v>2008.07.08</v>
          </cell>
          <cell r="V94"/>
          <cell r="W94">
            <v>1</v>
          </cell>
          <cell r="X94" t="str">
            <v>2009.04.13</v>
          </cell>
          <cell r="Y94"/>
          <cell r="Z94">
            <v>1</v>
          </cell>
          <cell r="AA94" t="str">
            <v>2010.04.29</v>
          </cell>
          <cell r="AB94"/>
          <cell r="AC94"/>
          <cell r="AD94"/>
          <cell r="AE94"/>
          <cell r="AF94">
            <v>1</v>
          </cell>
          <cell r="AG94" t="str">
            <v>2011,04,19</v>
          </cell>
          <cell r="AH94"/>
          <cell r="AI94"/>
          <cell r="AJ94"/>
          <cell r="AK94"/>
          <cell r="AL94"/>
          <cell r="AM94"/>
          <cell r="AN94"/>
          <cell r="AO94"/>
          <cell r="AP94"/>
          <cell r="AQ94"/>
          <cell r="AR94"/>
          <cell r="AS94">
            <v>1</v>
          </cell>
          <cell r="AT94" t="str">
            <v>2013.02.08</v>
          </cell>
          <cell r="AU94"/>
          <cell r="AV94"/>
          <cell r="AW94"/>
          <cell r="AX94"/>
          <cell r="AY94"/>
          <cell r="AZ94">
            <v>1</v>
          </cell>
          <cell r="BA94" t="str">
            <v>2014.02.12</v>
          </cell>
          <cell r="BB94"/>
          <cell r="BC94"/>
          <cell r="BD94"/>
          <cell r="BE94"/>
          <cell r="BF94"/>
          <cell r="BG94">
            <v>1</v>
          </cell>
          <cell r="BH94" t="str">
            <v>2015.02.10</v>
          </cell>
          <cell r="BI94"/>
          <cell r="BJ94"/>
          <cell r="BK94"/>
          <cell r="BL94"/>
          <cell r="BM94"/>
          <cell r="BN94">
            <v>42475</v>
          </cell>
          <cell r="BO94" t="str">
            <v>Б энд С аудит</v>
          </cell>
          <cell r="BP94"/>
          <cell r="BQ94"/>
          <cell r="BR94"/>
          <cell r="BS94"/>
          <cell r="BT94"/>
          <cell r="BU94"/>
          <cell r="BV94"/>
          <cell r="BW94"/>
          <cell r="BX94"/>
          <cell r="BY94"/>
          <cell r="BZ94"/>
          <cell r="CA94"/>
          <cell r="CB94"/>
          <cell r="CC94">
            <v>43549</v>
          </cell>
          <cell r="CD94">
            <v>1</v>
          </cell>
          <cell r="CE94"/>
          <cell r="CF94"/>
          <cell r="CG94"/>
          <cell r="CH94">
            <v>43683</v>
          </cell>
          <cell r="CI94">
            <v>1</v>
          </cell>
        </row>
        <row r="95">
          <cell r="B95">
            <v>191</v>
          </cell>
          <cell r="C95" t="str">
            <v>EER</v>
          </cell>
          <cell r="D95" t="str">
            <v>B</v>
          </cell>
          <cell r="E95">
            <v>10191000</v>
          </cell>
          <cell r="F95" t="str">
            <v>Ээрмэл/Ариг гал</v>
          </cell>
          <cell r="G95" t="str">
            <v>UB</v>
          </cell>
          <cell r="H95">
            <v>1</v>
          </cell>
          <cell r="I95">
            <v>1</v>
          </cell>
          <cell r="J95"/>
          <cell r="K95">
            <v>1</v>
          </cell>
          <cell r="L95">
            <v>1</v>
          </cell>
          <cell r="M95">
            <v>1</v>
          </cell>
          <cell r="N95">
            <v>1</v>
          </cell>
          <cell r="O95">
            <v>1</v>
          </cell>
          <cell r="P95">
            <v>1</v>
          </cell>
          <cell r="Q95">
            <v>1</v>
          </cell>
          <cell r="R95"/>
          <cell r="S95"/>
          <cell r="T95">
            <v>1</v>
          </cell>
          <cell r="U95" t="str">
            <v>2008.03.14</v>
          </cell>
          <cell r="V95"/>
          <cell r="W95">
            <v>1</v>
          </cell>
          <cell r="X95" t="str">
            <v>2009.03.04</v>
          </cell>
          <cell r="Y95"/>
          <cell r="Z95">
            <v>1</v>
          </cell>
          <cell r="AA95" t="str">
            <v>2010.02.24</v>
          </cell>
          <cell r="AB95"/>
          <cell r="AC95"/>
          <cell r="AD95"/>
          <cell r="AE95"/>
          <cell r="AF95"/>
          <cell r="AG95"/>
          <cell r="AH95"/>
          <cell r="AI95"/>
          <cell r="AJ95"/>
          <cell r="AK95"/>
          <cell r="AL95"/>
          <cell r="AM95"/>
          <cell r="AN95"/>
          <cell r="AO95"/>
          <cell r="AP95"/>
          <cell r="AQ95"/>
          <cell r="AR95"/>
          <cell r="AS95">
            <v>1</v>
          </cell>
          <cell r="AT95" t="str">
            <v>2013.03.07</v>
          </cell>
          <cell r="AU95"/>
          <cell r="AV95"/>
          <cell r="AW95"/>
          <cell r="AX95"/>
          <cell r="AY95"/>
          <cell r="AZ95">
            <v>1</v>
          </cell>
          <cell r="BA95" t="str">
            <v>2014.02.14</v>
          </cell>
          <cell r="BB95"/>
          <cell r="BC95"/>
          <cell r="BD95"/>
          <cell r="BE95"/>
          <cell r="BF95"/>
          <cell r="BG95">
            <v>1</v>
          </cell>
          <cell r="BH95" t="str">
            <v>2015.02.10</v>
          </cell>
          <cell r="BI95"/>
          <cell r="BJ95"/>
          <cell r="BK95"/>
          <cell r="BL95"/>
          <cell r="BM95"/>
          <cell r="BN95">
            <v>42517</v>
          </cell>
          <cell r="BO95" t="str">
            <v xml:space="preserve">Их монгол хөлөг аудит </v>
          </cell>
          <cell r="BP95"/>
          <cell r="BQ95"/>
          <cell r="BR95"/>
          <cell r="BS95"/>
          <cell r="BT95"/>
          <cell r="BU95"/>
          <cell r="BV95"/>
          <cell r="BW95"/>
          <cell r="BX95"/>
          <cell r="BY95"/>
          <cell r="BZ95"/>
          <cell r="CA95"/>
          <cell r="CB95"/>
          <cell r="CC95">
            <v>43516</v>
          </cell>
          <cell r="CD95">
            <v>1</v>
          </cell>
          <cell r="CE95" t="str">
            <v>Их Монгол хөлөг аудит 2019/05/03</v>
          </cell>
          <cell r="CF95">
            <v>1</v>
          </cell>
          <cell r="CG95"/>
          <cell r="CH95"/>
          <cell r="CI95"/>
        </row>
        <row r="96">
          <cell r="B96">
            <v>408</v>
          </cell>
          <cell r="C96" t="str">
            <v>HCH</v>
          </cell>
          <cell r="D96" t="str">
            <v>C</v>
          </cell>
          <cell r="E96">
            <v>10408000</v>
          </cell>
          <cell r="F96" t="str">
            <v>Е-Моние /Жавхлант хараа/</v>
          </cell>
          <cell r="G96" t="str">
            <v>SB</v>
          </cell>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cell r="BD96"/>
          <cell r="BE96"/>
          <cell r="BF96"/>
          <cell r="BG96">
            <v>1</v>
          </cell>
          <cell r="BH96" t="str">
            <v>2015.02.10</v>
          </cell>
          <cell r="BI96" t="str">
            <v>Фискал аудит</v>
          </cell>
          <cell r="BJ96"/>
          <cell r="BK96"/>
          <cell r="BL96">
            <v>42209</v>
          </cell>
          <cell r="BM96">
            <v>42297</v>
          </cell>
          <cell r="BN96">
            <v>42422</v>
          </cell>
          <cell r="BO96" t="str">
            <v>"Фискал аудит" ХХК</v>
          </cell>
          <cell r="BP96"/>
          <cell r="BQ96"/>
          <cell r="BR96"/>
          <cell r="BS96"/>
          <cell r="BT96"/>
          <cell r="BU96"/>
          <cell r="BV96"/>
          <cell r="BW96"/>
          <cell r="BX96"/>
          <cell r="BY96"/>
          <cell r="BZ96"/>
          <cell r="CA96"/>
          <cell r="CB96"/>
          <cell r="CC96">
            <v>43514</v>
          </cell>
          <cell r="CD96">
            <v>1</v>
          </cell>
          <cell r="CE96"/>
          <cell r="CF96"/>
          <cell r="CG96"/>
          <cell r="CH96"/>
          <cell r="CI96"/>
        </row>
        <row r="97">
          <cell r="B97">
            <v>407</v>
          </cell>
          <cell r="C97" t="str">
            <v>TSA</v>
          </cell>
          <cell r="D97" t="str">
            <v>C</v>
          </cell>
          <cell r="E97">
            <v>10407000</v>
          </cell>
          <cell r="F97" t="str">
            <v>Цагаантолгой</v>
          </cell>
          <cell r="G97" t="str">
            <v>SB</v>
          </cell>
          <cell r="H97">
            <v>1</v>
          </cell>
          <cell r="I97">
            <v>1</v>
          </cell>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cell r="AS97">
            <v>1</v>
          </cell>
          <cell r="AT97" t="str">
            <v>2013.02.19</v>
          </cell>
          <cell r="AU97" t="str">
            <v>Их наяд аудит</v>
          </cell>
          <cell r="AV97"/>
          <cell r="AW97"/>
          <cell r="AX97"/>
          <cell r="AY97"/>
          <cell r="AZ97">
            <v>1</v>
          </cell>
          <cell r="BA97" t="str">
            <v>2014.02.10</v>
          </cell>
          <cell r="BB97"/>
          <cell r="BC97"/>
          <cell r="BD97"/>
          <cell r="BE97"/>
          <cell r="BF97"/>
          <cell r="BG97">
            <v>1</v>
          </cell>
          <cell r="BH97" t="str">
            <v>2015.02.10</v>
          </cell>
          <cell r="BI97" t="str">
            <v>Эрдэм батламж аудит</v>
          </cell>
          <cell r="BJ97"/>
          <cell r="BK97"/>
          <cell r="BL97"/>
          <cell r="BM97"/>
          <cell r="BN97">
            <v>42447</v>
          </cell>
          <cell r="BO97"/>
          <cell r="BP97"/>
          <cell r="BQ97"/>
          <cell r="BR97"/>
          <cell r="BS97"/>
          <cell r="BT97"/>
          <cell r="BU97"/>
          <cell r="BV97"/>
          <cell r="BW97"/>
          <cell r="BX97"/>
          <cell r="BY97"/>
          <cell r="BZ97"/>
          <cell r="CA97"/>
          <cell r="CB97"/>
          <cell r="CC97"/>
          <cell r="CD97"/>
          <cell r="CE97"/>
          <cell r="CF97"/>
          <cell r="CG97"/>
          <cell r="CH97"/>
          <cell r="CI97"/>
        </row>
        <row r="98">
          <cell r="B98">
            <v>409</v>
          </cell>
          <cell r="C98" t="str">
            <v>HJL</v>
          </cell>
          <cell r="D98" t="str">
            <v>C</v>
          </cell>
          <cell r="E98">
            <v>10409000</v>
          </cell>
          <cell r="F98" t="str">
            <v>Орхон хөгжил /Цуутайж/</v>
          </cell>
          <cell r="G98" t="str">
            <v>SB</v>
          </cell>
          <cell r="H98">
            <v>1</v>
          </cell>
          <cell r="I98"/>
          <cell r="J98"/>
          <cell r="K98"/>
          <cell r="L98">
            <v>1</v>
          </cell>
          <cell r="M98">
            <v>1</v>
          </cell>
          <cell r="N98">
            <v>1</v>
          </cell>
          <cell r="O98"/>
          <cell r="P98">
            <v>1</v>
          </cell>
          <cell r="Q98">
            <v>1</v>
          </cell>
          <cell r="R98"/>
          <cell r="S98"/>
          <cell r="T98">
            <v>1</v>
          </cell>
          <cell r="U98" t="str">
            <v>2008.02.04</v>
          </cell>
          <cell r="V98"/>
          <cell r="W98">
            <v>1</v>
          </cell>
          <cell r="X98" t="str">
            <v>2009.02.17</v>
          </cell>
          <cell r="Y98"/>
          <cell r="Z98">
            <v>1</v>
          </cell>
          <cell r="AA98" t="str">
            <v>2010.03.03</v>
          </cell>
          <cell r="AB98"/>
          <cell r="AC98"/>
          <cell r="AD98"/>
          <cell r="AE98"/>
          <cell r="AF98">
            <v>1</v>
          </cell>
          <cell r="AG98" t="str">
            <v>2011,04,20</v>
          </cell>
          <cell r="AH98"/>
          <cell r="AI98"/>
          <cell r="AJ98"/>
          <cell r="AK98"/>
          <cell r="AL98"/>
          <cell r="AM98"/>
          <cell r="AN98"/>
          <cell r="AO98"/>
          <cell r="AP98"/>
          <cell r="AQ98" t="str">
            <v>2012.11.06</v>
          </cell>
          <cell r="AR98"/>
          <cell r="AS98">
            <v>1</v>
          </cell>
          <cell r="AT98" t="str">
            <v>2013.03.18</v>
          </cell>
          <cell r="AU98" t="str">
            <v>Мэдээлэл-аудит</v>
          </cell>
          <cell r="AV98"/>
          <cell r="AW98"/>
          <cell r="AX98"/>
          <cell r="AY98"/>
          <cell r="AZ98"/>
          <cell r="BA98"/>
          <cell r="BB98"/>
          <cell r="BC98"/>
          <cell r="BD98"/>
          <cell r="BE98"/>
          <cell r="BF98"/>
          <cell r="BG98">
            <v>1</v>
          </cell>
          <cell r="BH98" t="str">
            <v>2015.02.10</v>
          </cell>
          <cell r="BI98"/>
          <cell r="BJ98"/>
          <cell r="BK98"/>
          <cell r="BL98"/>
          <cell r="BM98"/>
          <cell r="BN98">
            <v>42488</v>
          </cell>
          <cell r="BO98"/>
          <cell r="BP98"/>
          <cell r="BQ98"/>
          <cell r="BR98"/>
          <cell r="BS98"/>
          <cell r="BT98"/>
          <cell r="BU98"/>
          <cell r="BV98"/>
          <cell r="BW98"/>
          <cell r="BX98"/>
          <cell r="BY98"/>
          <cell r="BZ98"/>
          <cell r="CA98"/>
          <cell r="CB98"/>
          <cell r="CC98">
            <v>43516</v>
          </cell>
          <cell r="CD98">
            <v>1</v>
          </cell>
          <cell r="CE98"/>
          <cell r="CF98"/>
          <cell r="CG98"/>
          <cell r="CH98"/>
          <cell r="CI98"/>
        </row>
        <row r="99">
          <cell r="B99">
            <v>246</v>
          </cell>
          <cell r="C99" t="str">
            <v>SUN</v>
          </cell>
          <cell r="D99" t="str">
            <v>C</v>
          </cell>
          <cell r="E99">
            <v>10246000</v>
          </cell>
          <cell r="F99" t="str">
            <v>Евразиа капитал холдинг / Ар хуст шунхлай</v>
          </cell>
          <cell r="G99" t="str">
            <v>TE</v>
          </cell>
          <cell r="H99"/>
          <cell r="I99"/>
          <cell r="J99"/>
          <cell r="K99"/>
          <cell r="L99"/>
          <cell r="M99"/>
          <cell r="N99">
            <v>1</v>
          </cell>
          <cell r="O99">
            <v>1</v>
          </cell>
          <cell r="P99">
            <v>1</v>
          </cell>
          <cell r="Q99"/>
          <cell r="R99"/>
          <cell r="S99"/>
          <cell r="T99"/>
          <cell r="U99"/>
          <cell r="V99"/>
          <cell r="W99"/>
          <cell r="X99"/>
          <cell r="Y99"/>
          <cell r="Z99">
            <v>1</v>
          </cell>
          <cell r="AA99" t="str">
            <v>2011,03,02</v>
          </cell>
          <cell r="AB99"/>
          <cell r="AC99"/>
          <cell r="AD99"/>
          <cell r="AE99"/>
          <cell r="AF99"/>
          <cell r="AG99"/>
          <cell r="AH99"/>
          <cell r="AI99"/>
          <cell r="AJ99"/>
          <cell r="AK99" t="str">
            <v>2011.10.20</v>
          </cell>
          <cell r="AL99"/>
          <cell r="AM99"/>
          <cell r="AN99"/>
          <cell r="AO99" t="str">
            <v>2012.03.23</v>
          </cell>
          <cell r="AP99" t="str">
            <v>2012.04.19</v>
          </cell>
          <cell r="AQ99" t="str">
            <v>2012.07.31</v>
          </cell>
          <cell r="AR99" t="str">
            <v>2012.10.19</v>
          </cell>
          <cell r="AS99">
            <v>1</v>
          </cell>
          <cell r="AT99" t="str">
            <v>2013.02.13</v>
          </cell>
          <cell r="AU99"/>
          <cell r="AV99" t="str">
            <v>2013.02.19</v>
          </cell>
          <cell r="AW99" t="str">
            <v>2013.04.16</v>
          </cell>
          <cell r="AX99" t="str">
            <v>2013.07.19</v>
          </cell>
          <cell r="AY99" t="str">
            <v>2013.10.16</v>
          </cell>
          <cell r="AZ99">
            <v>1</v>
          </cell>
          <cell r="BA99" t="str">
            <v>2014.02.10</v>
          </cell>
          <cell r="BB99"/>
          <cell r="BC99"/>
          <cell r="BD99"/>
          <cell r="BE99" t="str">
            <v>2014.07.24</v>
          </cell>
          <cell r="BF99" t="str">
            <v>2014.10.21</v>
          </cell>
          <cell r="BG99">
            <v>1</v>
          </cell>
          <cell r="BH99" t="str">
            <v>2015.02.10</v>
          </cell>
          <cell r="BI99"/>
          <cell r="BJ99"/>
          <cell r="BK99"/>
          <cell r="BL99">
            <v>42205</v>
          </cell>
          <cell r="BM99"/>
          <cell r="BN99">
            <v>42419</v>
          </cell>
          <cell r="BO99"/>
          <cell r="BP99"/>
          <cell r="BQ99">
            <v>42576</v>
          </cell>
          <cell r="BR99"/>
          <cell r="BS99"/>
          <cell r="BT99"/>
          <cell r="BU99"/>
          <cell r="BV99"/>
          <cell r="BW99"/>
          <cell r="BX99"/>
          <cell r="BY99"/>
          <cell r="BZ99"/>
          <cell r="CA99"/>
          <cell r="CB99"/>
          <cell r="CC99">
            <v>43511</v>
          </cell>
          <cell r="CD99">
            <v>1</v>
          </cell>
          <cell r="CE99"/>
          <cell r="CF99"/>
          <cell r="CG99"/>
          <cell r="CH99">
            <v>43665</v>
          </cell>
          <cell r="CI99">
            <v>1</v>
          </cell>
        </row>
        <row r="100">
          <cell r="B100">
            <v>162</v>
          </cell>
          <cell r="C100" t="str">
            <v>CHE</v>
          </cell>
          <cell r="D100" t="str">
            <v>C</v>
          </cell>
          <cell r="E100">
            <v>10162000</v>
          </cell>
          <cell r="F100" t="str">
            <v>Хоргохайрхан</v>
          </cell>
          <cell r="G100" t="str">
            <v>TE</v>
          </cell>
          <cell r="H100"/>
          <cell r="I100">
            <v>1</v>
          </cell>
          <cell r="J100">
            <v>1</v>
          </cell>
          <cell r="K100">
            <v>1</v>
          </cell>
          <cell r="L100"/>
          <cell r="M100">
            <v>1</v>
          </cell>
          <cell r="N100">
            <v>1</v>
          </cell>
          <cell r="O100">
            <v>1</v>
          </cell>
          <cell r="P100">
            <v>1</v>
          </cell>
          <cell r="Q100"/>
          <cell r="R100"/>
          <cell r="S100"/>
          <cell r="T100">
            <v>1</v>
          </cell>
          <cell r="U100" t="str">
            <v>2008.05.19</v>
          </cell>
          <cell r="V100"/>
          <cell r="W100"/>
          <cell r="X100"/>
          <cell r="Y100"/>
          <cell r="Z100">
            <v>1</v>
          </cell>
          <cell r="AA100" t="str">
            <v>2010.05.21</v>
          </cell>
          <cell r="AB100"/>
          <cell r="AC100"/>
          <cell r="AD100"/>
          <cell r="AE100"/>
          <cell r="AF100"/>
          <cell r="AG100"/>
          <cell r="AH100"/>
          <cell r="AI100"/>
          <cell r="AJ100"/>
          <cell r="AK100"/>
          <cell r="AL100"/>
          <cell r="AM100"/>
          <cell r="AN100"/>
          <cell r="AO100"/>
          <cell r="AP100" t="str">
            <v>2012.04.20</v>
          </cell>
          <cell r="AQ100"/>
          <cell r="AR100" t="str">
            <v>2012.12.07</v>
          </cell>
          <cell r="AS100">
            <v>1</v>
          </cell>
          <cell r="AT100" t="str">
            <v>2013.02.10</v>
          </cell>
          <cell r="AU100"/>
          <cell r="AV100"/>
          <cell r="AW100"/>
          <cell r="AX100"/>
          <cell r="AY100"/>
          <cell r="AZ100">
            <v>1</v>
          </cell>
          <cell r="BA100" t="str">
            <v>2014.02.14</v>
          </cell>
          <cell r="BB100"/>
          <cell r="BC100"/>
          <cell r="BD100"/>
          <cell r="BE100" t="str">
            <v>2014.08.06</v>
          </cell>
          <cell r="BF100" t="str">
            <v>2014.10.15</v>
          </cell>
          <cell r="BG100">
            <v>1</v>
          </cell>
          <cell r="BH100" t="str">
            <v>2015.02.10</v>
          </cell>
          <cell r="BI100"/>
          <cell r="BJ100"/>
          <cell r="BK100"/>
          <cell r="BL100">
            <v>42208</v>
          </cell>
          <cell r="BM100"/>
          <cell r="BN100">
            <v>42426</v>
          </cell>
          <cell r="BO100" t="str">
            <v>Дөлгөөн хайрхан аудит ХХК</v>
          </cell>
          <cell r="BP100"/>
          <cell r="BQ100">
            <v>42576</v>
          </cell>
          <cell r="BR100"/>
          <cell r="BS100"/>
          <cell r="BT100"/>
          <cell r="BU100"/>
          <cell r="BV100"/>
          <cell r="BW100"/>
          <cell r="BX100"/>
          <cell r="BY100"/>
          <cell r="BZ100"/>
          <cell r="CA100"/>
          <cell r="CB100"/>
          <cell r="CC100">
            <v>43509</v>
          </cell>
          <cell r="CD100">
            <v>1</v>
          </cell>
          <cell r="CE100" t="str">
            <v>Гроут финанс аудит ХХК /2019-03-27/</v>
          </cell>
          <cell r="CF100">
            <v>1</v>
          </cell>
          <cell r="CG100"/>
          <cell r="CH100">
            <v>43665</v>
          </cell>
          <cell r="CI100">
            <v>1</v>
          </cell>
        </row>
        <row r="101">
          <cell r="B101">
            <v>69</v>
          </cell>
          <cell r="C101" t="str">
            <v>BHG</v>
          </cell>
          <cell r="D101" t="str">
            <v>C</v>
          </cell>
          <cell r="E101">
            <v>10069000</v>
          </cell>
          <cell r="F101" t="str">
            <v>Бөхөг</v>
          </cell>
          <cell r="G101" t="str">
            <v>UB</v>
          </cell>
          <cell r="H101"/>
          <cell r="I101"/>
          <cell r="J101">
            <v>1</v>
          </cell>
          <cell r="K101">
            <v>1</v>
          </cell>
          <cell r="L101">
            <v>1</v>
          </cell>
          <cell r="M101"/>
          <cell r="N101"/>
          <cell r="O101">
            <v>1</v>
          </cell>
          <cell r="P101">
            <v>1</v>
          </cell>
          <cell r="Q101">
            <v>1</v>
          </cell>
          <cell r="R101"/>
          <cell r="S101"/>
          <cell r="T101">
            <v>1</v>
          </cell>
          <cell r="U101" t="str">
            <v>2008.05.29</v>
          </cell>
          <cell r="V101"/>
          <cell r="W101">
            <v>1</v>
          </cell>
          <cell r="X101" t="str">
            <v>2009.06.16</v>
          </cell>
          <cell r="Y101"/>
          <cell r="Z101">
            <v>1</v>
          </cell>
          <cell r="AA101"/>
          <cell r="AB101" t="str">
            <v>СЯ</v>
          </cell>
          <cell r="AC101"/>
          <cell r="AD101"/>
          <cell r="AE101"/>
          <cell r="AF101"/>
          <cell r="AG101"/>
          <cell r="AH101"/>
          <cell r="AI101"/>
          <cell r="AJ101"/>
          <cell r="AK101"/>
          <cell r="AL101"/>
          <cell r="AM101"/>
          <cell r="AN101"/>
          <cell r="AO101"/>
          <cell r="AP101"/>
          <cell r="AQ101"/>
          <cell r="AR101"/>
          <cell r="AS101">
            <v>1</v>
          </cell>
          <cell r="AT101" t="str">
            <v>2013.02.10</v>
          </cell>
          <cell r="AU101"/>
          <cell r="AV101"/>
          <cell r="AW101"/>
          <cell r="AX101"/>
          <cell r="AY101"/>
          <cell r="AZ101">
            <v>1</v>
          </cell>
          <cell r="BA101" t="str">
            <v>2014.03.04</v>
          </cell>
          <cell r="BB101"/>
          <cell r="BC101"/>
          <cell r="BD101"/>
          <cell r="BE101"/>
          <cell r="BF101"/>
          <cell r="BG101">
            <v>1</v>
          </cell>
          <cell r="BH101" t="str">
            <v>2015.02.10</v>
          </cell>
          <cell r="BI101"/>
          <cell r="BJ101"/>
          <cell r="BK101"/>
          <cell r="BL101"/>
          <cell r="BM101"/>
          <cell r="BN101">
            <v>42440</v>
          </cell>
          <cell r="BO101"/>
          <cell r="BP101"/>
          <cell r="BQ101"/>
          <cell r="BR101"/>
          <cell r="BS101"/>
          <cell r="BT101"/>
          <cell r="BU101"/>
          <cell r="BV101"/>
          <cell r="BW101"/>
          <cell r="BX101"/>
          <cell r="BY101"/>
          <cell r="BZ101"/>
          <cell r="CA101"/>
          <cell r="CB101"/>
          <cell r="CC101">
            <v>43536</v>
          </cell>
          <cell r="CD101">
            <v>1</v>
          </cell>
          <cell r="CE101"/>
          <cell r="CF101"/>
          <cell r="CG101"/>
          <cell r="CH101"/>
          <cell r="CI101"/>
        </row>
        <row r="102">
          <cell r="B102">
            <v>136</v>
          </cell>
          <cell r="C102" t="str">
            <v>BAZ</v>
          </cell>
          <cell r="D102" t="str">
            <v>D</v>
          </cell>
          <cell r="E102">
            <v>10136000</v>
          </cell>
          <cell r="F102" t="str">
            <v>Дижитал каталист /Монголиа инфрастракча/</v>
          </cell>
          <cell r="G102" t="str">
            <v>DA</v>
          </cell>
          <cell r="H102"/>
          <cell r="I102"/>
          <cell r="J102"/>
          <cell r="K102"/>
          <cell r="L102"/>
          <cell r="M102">
            <v>1</v>
          </cell>
          <cell r="N102">
            <v>1</v>
          </cell>
          <cell r="O102">
            <v>1</v>
          </cell>
          <cell r="P102">
            <v>1</v>
          </cell>
          <cell r="Q102"/>
          <cell r="R102"/>
          <cell r="S102"/>
          <cell r="T102"/>
          <cell r="U102"/>
          <cell r="V102"/>
          <cell r="W102">
            <v>1</v>
          </cell>
          <cell r="X102" t="str">
            <v>2009.09.09</v>
          </cell>
          <cell r="Y102"/>
          <cell r="Z102">
            <v>1</v>
          </cell>
          <cell r="AA102" t="str">
            <v>2010.04.23</v>
          </cell>
          <cell r="AB102"/>
          <cell r="AC102"/>
          <cell r="AD102"/>
          <cell r="AE102"/>
          <cell r="AF102"/>
          <cell r="AG102"/>
          <cell r="AH102"/>
          <cell r="AI102" t="str">
            <v>2011,04,21</v>
          </cell>
          <cell r="AJ102" t="str">
            <v>2011.07.27</v>
          </cell>
          <cell r="AK102" t="str">
            <v>2011.10.20</v>
          </cell>
          <cell r="AL102">
            <v>1</v>
          </cell>
          <cell r="AM102" t="str">
            <v>2012.01.24</v>
          </cell>
          <cell r="AN102"/>
          <cell r="AO102" t="str">
            <v>2012.03.23</v>
          </cell>
          <cell r="AP102" t="str">
            <v>2012.04.18</v>
          </cell>
          <cell r="AQ102" t="str">
            <v>2012.08.06</v>
          </cell>
          <cell r="AR102" t="str">
            <v>2012.10.17</v>
          </cell>
          <cell r="AS102">
            <v>1</v>
          </cell>
          <cell r="AT102" t="str">
            <v>2013.02.07</v>
          </cell>
          <cell r="AU102"/>
          <cell r="AV102" t="str">
            <v>2013.02.19</v>
          </cell>
          <cell r="AW102" t="str">
            <v>2013.04.17</v>
          </cell>
          <cell r="AX102" t="str">
            <v>2013.07.22</v>
          </cell>
          <cell r="AY102" t="str">
            <v>2013.10.17</v>
          </cell>
          <cell r="AZ102">
            <v>1</v>
          </cell>
          <cell r="BA102" t="str">
            <v>2014.02.10</v>
          </cell>
          <cell r="BB102"/>
          <cell r="BC102"/>
          <cell r="BD102"/>
          <cell r="BE102" t="str">
            <v>2014.07.21</v>
          </cell>
          <cell r="BF102" t="str">
            <v>2014.10.21</v>
          </cell>
          <cell r="BG102">
            <v>1</v>
          </cell>
          <cell r="BH102" t="str">
            <v>2015.02.10</v>
          </cell>
          <cell r="BI102"/>
          <cell r="BJ102"/>
          <cell r="BK102"/>
          <cell r="BL102">
            <v>42220</v>
          </cell>
          <cell r="BM102"/>
          <cell r="BN102"/>
          <cell r="BO102"/>
          <cell r="BP102"/>
          <cell r="BQ102"/>
          <cell r="BR102"/>
          <cell r="BS102"/>
          <cell r="BT102"/>
          <cell r="BU102"/>
          <cell r="BV102"/>
          <cell r="BW102"/>
          <cell r="BX102"/>
          <cell r="BY102"/>
          <cell r="BZ102"/>
          <cell r="CA102"/>
          <cell r="CB102"/>
          <cell r="CC102">
            <v>43511</v>
          </cell>
          <cell r="CD102">
            <v>1</v>
          </cell>
          <cell r="CE102"/>
          <cell r="CF102"/>
          <cell r="CG102"/>
          <cell r="CH102"/>
          <cell r="CI102"/>
        </row>
        <row r="103">
          <cell r="B103">
            <v>315</v>
          </cell>
          <cell r="C103" t="str">
            <v>BHR</v>
          </cell>
          <cell r="D103" t="str">
            <v>D</v>
          </cell>
          <cell r="E103">
            <v>10315000</v>
          </cell>
          <cell r="F103" t="str">
            <v>Баянхайрхан /Бинсэ/</v>
          </cell>
          <cell r="G103" t="str">
            <v>GS</v>
          </cell>
          <cell r="H103"/>
          <cell r="I103"/>
          <cell r="J103"/>
          <cell r="K103"/>
          <cell r="L103"/>
          <cell r="M103"/>
          <cell r="N103"/>
          <cell r="O103"/>
          <cell r="P103">
            <v>1</v>
          </cell>
          <cell r="Q103"/>
          <cell r="R103"/>
          <cell r="S103"/>
          <cell r="T103"/>
          <cell r="U103"/>
          <cell r="V103"/>
          <cell r="W103"/>
          <cell r="X103"/>
          <cell r="Y103"/>
          <cell r="Z103"/>
          <cell r="AA103"/>
          <cell r="AB103"/>
          <cell r="AC103"/>
          <cell r="AD103"/>
          <cell r="AE103"/>
          <cell r="AF103"/>
          <cell r="AG103"/>
          <cell r="AH103"/>
          <cell r="AI103"/>
          <cell r="AJ103"/>
          <cell r="AK103"/>
          <cell r="AL103">
            <v>1</v>
          </cell>
          <cell r="AM103" t="str">
            <v>2012.12.13</v>
          </cell>
          <cell r="AN103"/>
          <cell r="AO103"/>
          <cell r="AP103" t="str">
            <v>2012.12.13</v>
          </cell>
          <cell r="AQ103" t="str">
            <v>2012.12.13</v>
          </cell>
          <cell r="AR103"/>
          <cell r="AS103">
            <v>1</v>
          </cell>
          <cell r="AT103" t="str">
            <v>2013.03.07</v>
          </cell>
          <cell r="AU103"/>
          <cell r="AV103"/>
          <cell r="AW103"/>
          <cell r="AX103"/>
          <cell r="AY103"/>
          <cell r="AZ103"/>
          <cell r="BA103"/>
          <cell r="BB103"/>
          <cell r="BC103"/>
          <cell r="BD103"/>
          <cell r="BE103" t="str">
            <v>2014.08.20</v>
          </cell>
          <cell r="BF103"/>
          <cell r="BG103">
            <v>1</v>
          </cell>
          <cell r="BH103" t="str">
            <v>2015.02.10</v>
          </cell>
          <cell r="BI103" t="str">
            <v>Сүлд аудит</v>
          </cell>
          <cell r="BJ103"/>
          <cell r="BK103"/>
          <cell r="BL103">
            <v>42206</v>
          </cell>
          <cell r="BM103"/>
          <cell r="BN103">
            <v>42422</v>
          </cell>
          <cell r="BO103"/>
          <cell r="BP103"/>
          <cell r="BQ103">
            <v>42573</v>
          </cell>
          <cell r="BR103"/>
          <cell r="BS103"/>
          <cell r="BT103"/>
          <cell r="BU103"/>
          <cell r="BV103"/>
          <cell r="BW103"/>
          <cell r="BX103"/>
          <cell r="BY103"/>
          <cell r="BZ103"/>
          <cell r="CA103"/>
          <cell r="CB103"/>
          <cell r="CC103"/>
          <cell r="CD103"/>
          <cell r="CE103"/>
          <cell r="CF103"/>
          <cell r="CG103"/>
          <cell r="CH103"/>
          <cell r="CI103"/>
        </row>
        <row r="104">
          <cell r="B104">
            <v>56</v>
          </cell>
          <cell r="C104" t="str">
            <v>HSG</v>
          </cell>
          <cell r="D104" t="str">
            <v>D</v>
          </cell>
          <cell r="E104">
            <v>10056000</v>
          </cell>
          <cell r="F104" t="str">
            <v>Хөсөг трейд</v>
          </cell>
          <cell r="G104" t="str">
            <v>UB</v>
          </cell>
          <cell r="H104"/>
          <cell r="I104"/>
          <cell r="J104"/>
          <cell r="K104"/>
          <cell r="L104"/>
          <cell r="M104"/>
          <cell r="N104">
            <v>1</v>
          </cell>
          <cell r="O104">
            <v>1</v>
          </cell>
          <cell r="P104">
            <v>1</v>
          </cell>
          <cell r="Q104"/>
          <cell r="R104"/>
          <cell r="S104"/>
          <cell r="T104"/>
          <cell r="U104"/>
          <cell r="V104"/>
          <cell r="W104">
            <v>1</v>
          </cell>
          <cell r="X104" t="str">
            <v>2009.09.01</v>
          </cell>
          <cell r="Y104"/>
          <cell r="Z104">
            <v>1</v>
          </cell>
          <cell r="AA104" t="str">
            <v>2010.03.23</v>
          </cell>
          <cell r="AB104"/>
          <cell r="AC104"/>
          <cell r="AD104"/>
          <cell r="AE104"/>
          <cell r="AF104">
            <v>1</v>
          </cell>
          <cell r="AG104" t="str">
            <v>2011,03,31</v>
          </cell>
          <cell r="AH104"/>
          <cell r="AI104"/>
          <cell r="AJ104"/>
          <cell r="AK104"/>
          <cell r="AL104">
            <v>1</v>
          </cell>
          <cell r="AM104" t="str">
            <v>2012.02.10</v>
          </cell>
          <cell r="AN104"/>
          <cell r="AO104"/>
          <cell r="AP104"/>
          <cell r="AQ104" t="str">
            <v>2012.10.31</v>
          </cell>
          <cell r="AR104"/>
          <cell r="AS104">
            <v>1</v>
          </cell>
          <cell r="AT104" t="str">
            <v>2013.02.08</v>
          </cell>
          <cell r="AU104"/>
          <cell r="AV104"/>
          <cell r="AW104"/>
          <cell r="AX104"/>
          <cell r="AY104"/>
          <cell r="AZ104">
            <v>1</v>
          </cell>
          <cell r="BA104" t="str">
            <v>2014.05.08</v>
          </cell>
          <cell r="BB104" t="str">
            <v>Өлзийт экаунт аудит</v>
          </cell>
          <cell r="BC104"/>
          <cell r="BD104"/>
          <cell r="BE104"/>
          <cell r="BF104"/>
          <cell r="BG104">
            <v>1</v>
          </cell>
          <cell r="BH104" t="str">
            <v>2015.02.10</v>
          </cell>
          <cell r="BI104"/>
          <cell r="BJ104"/>
          <cell r="BK104"/>
          <cell r="BL104"/>
          <cell r="BM104"/>
          <cell r="BN104">
            <v>42419</v>
          </cell>
          <cell r="BO104" t="str">
            <v>Мишээл од аудит ХХК</v>
          </cell>
          <cell r="BP104"/>
          <cell r="BQ104"/>
          <cell r="BR104"/>
          <cell r="BS104"/>
          <cell r="BT104"/>
          <cell r="BU104"/>
          <cell r="BV104"/>
          <cell r="BW104"/>
          <cell r="BX104"/>
          <cell r="BY104"/>
          <cell r="BZ104"/>
          <cell r="CA104"/>
          <cell r="CB104"/>
          <cell r="CC104">
            <v>43517</v>
          </cell>
          <cell r="CD104">
            <v>1</v>
          </cell>
          <cell r="CE104" t="str">
            <v>Мэдээлэл Аудит /2019-05-29/</v>
          </cell>
          <cell r="CF104">
            <v>1</v>
          </cell>
          <cell r="CG104"/>
          <cell r="CH104">
            <v>43665</v>
          </cell>
          <cell r="CI104">
            <v>1</v>
          </cell>
        </row>
        <row r="105">
          <cell r="B105">
            <v>525</v>
          </cell>
          <cell r="C105" t="str">
            <v>HBO</v>
          </cell>
          <cell r="D105" t="str">
            <v>D</v>
          </cell>
          <cell r="E105">
            <v>10525000</v>
          </cell>
          <cell r="F105" t="str">
            <v>Хай Би Ойл</v>
          </cell>
          <cell r="G105" t="str">
            <v>UB</v>
          </cell>
          <cell r="H105"/>
          <cell r="I105"/>
          <cell r="J105"/>
          <cell r="K105"/>
          <cell r="L105"/>
          <cell r="M105"/>
          <cell r="N105"/>
          <cell r="O105"/>
          <cell r="P105"/>
          <cell r="Q105">
            <v>1</v>
          </cell>
          <cell r="R105"/>
          <cell r="S105"/>
          <cell r="T105">
            <v>1</v>
          </cell>
          <cell r="U105" t="str">
            <v>2008.05.22</v>
          </cell>
          <cell r="V105"/>
          <cell r="W105">
            <v>1</v>
          </cell>
          <cell r="X105" t="str">
            <v>2009.03.11</v>
          </cell>
          <cell r="Y105"/>
          <cell r="Z105">
            <v>1</v>
          </cell>
          <cell r="AA105" t="str">
            <v>2010.03.01</v>
          </cell>
          <cell r="AB105"/>
          <cell r="AC105"/>
          <cell r="AD105"/>
          <cell r="AE105"/>
          <cell r="AF105">
            <v>1</v>
          </cell>
          <cell r="AG105" t="str">
            <v>2011,02,11</v>
          </cell>
          <cell r="AH105"/>
          <cell r="AI105"/>
          <cell r="AJ105"/>
          <cell r="AK105"/>
          <cell r="AL105">
            <v>1</v>
          </cell>
          <cell r="AM105" t="str">
            <v>2012.03.05</v>
          </cell>
          <cell r="AN105"/>
          <cell r="AO105"/>
          <cell r="AP105"/>
          <cell r="AQ105"/>
          <cell r="AR105"/>
          <cell r="AS105">
            <v>1</v>
          </cell>
          <cell r="AT105" t="str">
            <v>2013.02.08</v>
          </cell>
          <cell r="AU105"/>
          <cell r="AV105"/>
          <cell r="AW105"/>
          <cell r="AX105" t="str">
            <v>2013.08.06</v>
          </cell>
          <cell r="AY105"/>
          <cell r="AZ105">
            <v>1</v>
          </cell>
          <cell r="BA105" t="str">
            <v>2014.02.21</v>
          </cell>
          <cell r="BB105" t="str">
            <v>БДО аудит</v>
          </cell>
          <cell r="BC105"/>
          <cell r="BD105" t="str">
            <v>2014.07.25</v>
          </cell>
          <cell r="BE105" t="str">
            <v>2014.07.25</v>
          </cell>
          <cell r="BF105"/>
          <cell r="BG105">
            <v>1</v>
          </cell>
          <cell r="BH105" t="str">
            <v>2015.02.10</v>
          </cell>
          <cell r="BI105"/>
          <cell r="BJ105"/>
          <cell r="BK105"/>
          <cell r="BL105">
            <v>42202</v>
          </cell>
          <cell r="BM105"/>
          <cell r="BN105">
            <v>42408</v>
          </cell>
          <cell r="BO105" t="str">
            <v>"БДО Аудит"ХК</v>
          </cell>
          <cell r="BP105"/>
          <cell r="BQ105">
            <v>42577</v>
          </cell>
          <cell r="BR105"/>
          <cell r="BS105"/>
          <cell r="BT105"/>
          <cell r="BU105"/>
          <cell r="BV105"/>
          <cell r="BW105"/>
          <cell r="BX105"/>
          <cell r="BY105"/>
          <cell r="BZ105"/>
          <cell r="CA105"/>
          <cell r="CB105"/>
          <cell r="CC105">
            <v>43509</v>
          </cell>
          <cell r="CD105">
            <v>1</v>
          </cell>
          <cell r="CE105" t="str">
            <v>Юнистар аудит ХХК 2019/04/05</v>
          </cell>
          <cell r="CF105">
            <v>1</v>
          </cell>
          <cell r="CG105"/>
          <cell r="CH105">
            <v>43714</v>
          </cell>
          <cell r="CI105">
            <v>1</v>
          </cell>
        </row>
        <row r="106">
          <cell r="B106">
            <v>25</v>
          </cell>
          <cell r="C106" t="str">
            <v>MIB</v>
          </cell>
          <cell r="D106" t="str">
            <v>D</v>
          </cell>
          <cell r="E106">
            <v>10025000</v>
          </cell>
          <cell r="F106" t="str">
            <v>Монинжбар</v>
          </cell>
          <cell r="G106" t="str">
            <v>UB</v>
          </cell>
          <cell r="H106"/>
          <cell r="I106"/>
          <cell r="J106"/>
          <cell r="K106"/>
          <cell r="L106"/>
          <cell r="M106"/>
          <cell r="N106"/>
          <cell r="O106">
            <v>1</v>
          </cell>
          <cell r="P106"/>
          <cell r="Q106">
            <v>1</v>
          </cell>
          <cell r="R106"/>
          <cell r="S106"/>
          <cell r="T106">
            <v>1</v>
          </cell>
          <cell r="U106" t="str">
            <v>2008.03.26</v>
          </cell>
          <cell r="V106"/>
          <cell r="W106"/>
          <cell r="X106"/>
          <cell r="Y106"/>
          <cell r="Z106">
            <v>1</v>
          </cell>
          <cell r="AA106" t="str">
            <v>2010.05.11</v>
          </cell>
          <cell r="AB106"/>
          <cell r="AC106"/>
          <cell r="AD106"/>
          <cell r="AE106"/>
          <cell r="AF106"/>
          <cell r="AG106"/>
          <cell r="AH106"/>
          <cell r="AI106"/>
          <cell r="AJ106"/>
          <cell r="AK106"/>
          <cell r="AL106">
            <v>1</v>
          </cell>
          <cell r="AM106" t="str">
            <v>2012.03.12</v>
          </cell>
          <cell r="AN106"/>
          <cell r="AO106" t="str">
            <v>2012.04.27</v>
          </cell>
          <cell r="AP106"/>
          <cell r="AQ106"/>
          <cell r="AR106"/>
          <cell r="AS106">
            <v>1</v>
          </cell>
          <cell r="AT106" t="str">
            <v>2013.02.21</v>
          </cell>
          <cell r="AU106" t="str">
            <v>Энур аудит</v>
          </cell>
          <cell r="AV106"/>
          <cell r="AW106"/>
          <cell r="AX106" t="str">
            <v>2013.09.12</v>
          </cell>
          <cell r="AY106"/>
          <cell r="AZ106">
            <v>1</v>
          </cell>
          <cell r="BA106" t="str">
            <v>2014.02.11</v>
          </cell>
          <cell r="BB106"/>
          <cell r="BC106"/>
          <cell r="BD106"/>
          <cell r="BE106" t="str">
            <v>2014.07.25</v>
          </cell>
          <cell r="BF106"/>
          <cell r="BG106">
            <v>1</v>
          </cell>
          <cell r="BH106" t="str">
            <v>2015.02.10</v>
          </cell>
          <cell r="BI106" t="str">
            <v>Энур аудит</v>
          </cell>
          <cell r="BJ106"/>
          <cell r="BK106"/>
          <cell r="BL106">
            <v>42205</v>
          </cell>
          <cell r="BM106"/>
          <cell r="BN106">
            <v>42446</v>
          </cell>
          <cell r="BO106"/>
          <cell r="BP106"/>
          <cell r="BQ106"/>
          <cell r="BR106"/>
          <cell r="BS106"/>
          <cell r="BT106"/>
          <cell r="BU106"/>
          <cell r="BV106"/>
          <cell r="BW106"/>
          <cell r="BX106"/>
          <cell r="BY106"/>
          <cell r="BZ106"/>
          <cell r="CA106"/>
          <cell r="CB106"/>
          <cell r="CC106">
            <v>43510</v>
          </cell>
          <cell r="CD106">
            <v>1</v>
          </cell>
          <cell r="CE106" t="str">
            <v>Акпар Аудит</v>
          </cell>
          <cell r="CF106">
            <v>1</v>
          </cell>
          <cell r="CG106"/>
          <cell r="CH106">
            <v>43670</v>
          </cell>
          <cell r="CI106">
            <v>1</v>
          </cell>
        </row>
        <row r="107">
          <cell r="B107">
            <v>524</v>
          </cell>
          <cell r="C107" t="str">
            <v>MDR</v>
          </cell>
          <cell r="D107" t="str">
            <v>D</v>
          </cell>
          <cell r="E107">
            <v>10524000</v>
          </cell>
          <cell r="F107" t="str">
            <v>Фронтиер лэнд групп</v>
          </cell>
          <cell r="G107" t="str">
            <v>UB</v>
          </cell>
          <cell r="H107"/>
          <cell r="I107"/>
          <cell r="J107"/>
          <cell r="K107"/>
          <cell r="L107"/>
          <cell r="M107"/>
          <cell r="N107"/>
          <cell r="O107"/>
          <cell r="P107"/>
          <cell r="Q107">
            <v>1</v>
          </cell>
          <cell r="R107"/>
          <cell r="S107"/>
          <cell r="T107">
            <v>1</v>
          </cell>
          <cell r="U107" t="str">
            <v>2008.04.18</v>
          </cell>
          <cell r="V107" t="str">
            <v>2008.07.14</v>
          </cell>
          <cell r="W107">
            <v>1</v>
          </cell>
          <cell r="X107" t="str">
            <v>2009.02.11</v>
          </cell>
          <cell r="Y107"/>
          <cell r="Z107"/>
          <cell r="AA107"/>
          <cell r="AB107"/>
          <cell r="AC107"/>
          <cell r="AD107"/>
          <cell r="AE107"/>
          <cell r="AF107">
            <v>1</v>
          </cell>
          <cell r="AG107" t="str">
            <v>2011,03,09</v>
          </cell>
          <cell r="AH107"/>
          <cell r="AI107"/>
          <cell r="AJ107"/>
          <cell r="AK107"/>
          <cell r="AL107">
            <v>1</v>
          </cell>
          <cell r="AM107" t="str">
            <v>2012.03.29</v>
          </cell>
          <cell r="AN107"/>
          <cell r="AO107"/>
          <cell r="AP107"/>
          <cell r="AQ107"/>
          <cell r="AR107"/>
          <cell r="AS107">
            <v>1</v>
          </cell>
          <cell r="AT107" t="str">
            <v>2013.02.10</v>
          </cell>
          <cell r="AU107"/>
          <cell r="AV107" t="str">
            <v>2013.04.04</v>
          </cell>
          <cell r="AW107"/>
          <cell r="AX107" t="str">
            <v>2013.09.06</v>
          </cell>
          <cell r="AY107"/>
          <cell r="AZ107">
            <v>1</v>
          </cell>
          <cell r="BA107" t="str">
            <v>2014.02.11</v>
          </cell>
          <cell r="BB107" t="str">
            <v>Сүлд аудит</v>
          </cell>
          <cell r="BC107"/>
          <cell r="BD107"/>
          <cell r="BE107" t="str">
            <v xml:space="preserve">2014.07.18 </v>
          </cell>
          <cell r="BF107"/>
          <cell r="BG107">
            <v>1</v>
          </cell>
          <cell r="BH107" t="str">
            <v>2015.02.10</v>
          </cell>
          <cell r="BI107" t="str">
            <v>сүлд аудит</v>
          </cell>
          <cell r="BJ107"/>
          <cell r="BK107"/>
          <cell r="BL107">
            <v>42192</v>
          </cell>
          <cell r="BM107"/>
          <cell r="BN107">
            <v>42408</v>
          </cell>
          <cell r="BO107" t="str">
            <v>Сүлд аудит ХХК</v>
          </cell>
          <cell r="BP107"/>
          <cell r="BQ107">
            <v>42559</v>
          </cell>
          <cell r="BR107"/>
          <cell r="BS107"/>
          <cell r="BT107"/>
          <cell r="BU107"/>
          <cell r="BV107"/>
          <cell r="BW107"/>
          <cell r="BX107"/>
          <cell r="BY107"/>
          <cell r="BZ107"/>
          <cell r="CA107"/>
          <cell r="CB107"/>
          <cell r="CC107">
            <v>43509</v>
          </cell>
          <cell r="CD107">
            <v>1</v>
          </cell>
          <cell r="CE107"/>
          <cell r="CF107"/>
          <cell r="CG107"/>
          <cell r="CH107">
            <v>43663</v>
          </cell>
          <cell r="CI107">
            <v>1</v>
          </cell>
        </row>
        <row r="108">
          <cell r="B108">
            <v>507</v>
          </cell>
          <cell r="C108" t="str">
            <v>BZO</v>
          </cell>
          <cell r="D108" t="str">
            <v>D</v>
          </cell>
          <cell r="E108">
            <v>10507000</v>
          </cell>
          <cell r="F108" t="str">
            <v>Багануур ЗӨБЦДС</v>
          </cell>
          <cell r="G108" t="str">
            <v>UB</v>
          </cell>
          <cell r="H108"/>
          <cell r="I108"/>
          <cell r="J108"/>
          <cell r="K108"/>
          <cell r="L108"/>
          <cell r="M108"/>
          <cell r="N108"/>
          <cell r="O108"/>
          <cell r="P108"/>
          <cell r="Q108">
            <v>1</v>
          </cell>
          <cell r="R108" t="str">
            <v>2007.09.11</v>
          </cell>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v>1</v>
          </cell>
          <cell r="AT108" t="str">
            <v>2013.02.10</v>
          </cell>
          <cell r="AU108"/>
          <cell r="AV108"/>
          <cell r="AW108"/>
          <cell r="AX108"/>
          <cell r="AY108"/>
          <cell r="AZ108"/>
          <cell r="BA108"/>
          <cell r="BB108"/>
          <cell r="BC108"/>
          <cell r="BD108"/>
          <cell r="BE108"/>
          <cell r="BF108"/>
          <cell r="BG108">
            <v>1</v>
          </cell>
          <cell r="BH108" t="str">
            <v>2015.02.10</v>
          </cell>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row>
        <row r="109">
          <cell r="B109">
            <v>397</v>
          </cell>
          <cell r="C109" t="str">
            <v>BNB</v>
          </cell>
          <cell r="D109" t="str">
            <v>D</v>
          </cell>
          <cell r="E109">
            <v>10397000</v>
          </cell>
          <cell r="F109" t="str">
            <v>Баялаг Налайх</v>
          </cell>
          <cell r="G109" t="str">
            <v>UB</v>
          </cell>
          <cell r="H109">
            <v>1</v>
          </cell>
          <cell r="I109"/>
          <cell r="J109"/>
          <cell r="K109"/>
          <cell r="L109"/>
          <cell r="M109"/>
          <cell r="N109"/>
          <cell r="O109"/>
          <cell r="P109">
            <v>1</v>
          </cell>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cell r="BD109"/>
          <cell r="BE109" t="str">
            <v>2014.07.29</v>
          </cell>
          <cell r="BF109"/>
          <cell r="BG109">
            <v>1</v>
          </cell>
          <cell r="BH109" t="str">
            <v>2015.02.10</v>
          </cell>
          <cell r="BI109" t="str">
            <v>Глобал аудит</v>
          </cell>
          <cell r="BJ109"/>
          <cell r="BK109"/>
          <cell r="BL109">
            <v>42205</v>
          </cell>
          <cell r="BM109"/>
          <cell r="BN109">
            <v>42419</v>
          </cell>
          <cell r="BO109" t="str">
            <v>Глобал капитал ХХК</v>
          </cell>
          <cell r="BP109"/>
          <cell r="BQ109">
            <v>42557</v>
          </cell>
          <cell r="BR109"/>
          <cell r="BS109"/>
          <cell r="BT109"/>
          <cell r="BU109"/>
          <cell r="BV109"/>
          <cell r="BW109"/>
          <cell r="BX109"/>
          <cell r="BY109"/>
          <cell r="BZ109"/>
          <cell r="CA109"/>
          <cell r="CB109"/>
          <cell r="CC109">
            <v>43517</v>
          </cell>
          <cell r="CD109">
            <v>1</v>
          </cell>
          <cell r="CE109" t="str">
            <v>Монголиан бизнес рейтинг аудит 2019/02/21</v>
          </cell>
          <cell r="CF109">
            <v>1</v>
          </cell>
          <cell r="CG109"/>
          <cell r="CH109"/>
          <cell r="CI109"/>
        </row>
        <row r="110">
          <cell r="B110">
            <v>514</v>
          </cell>
          <cell r="C110" t="str">
            <v>DSD</v>
          </cell>
          <cell r="D110" t="str">
            <v>D</v>
          </cell>
          <cell r="E110">
            <v>10514000</v>
          </cell>
          <cell r="F110" t="str">
            <v>Дулааны цах станц IV</v>
          </cell>
          <cell r="G110" t="str">
            <v>UB</v>
          </cell>
          <cell r="H110"/>
          <cell r="I110"/>
          <cell r="J110"/>
          <cell r="K110"/>
          <cell r="L110"/>
          <cell r="M110"/>
          <cell r="N110">
            <v>1</v>
          </cell>
          <cell r="O110"/>
          <cell r="P110">
            <v>1</v>
          </cell>
          <cell r="Q110"/>
          <cell r="R110"/>
          <cell r="S110"/>
          <cell r="T110">
            <v>1</v>
          </cell>
          <cell r="U110" t="str">
            <v>2008.03.05</v>
          </cell>
          <cell r="V110" t="str">
            <v>2008.07.29</v>
          </cell>
          <cell r="W110">
            <v>1</v>
          </cell>
          <cell r="X110" t="str">
            <v>2009.02.16</v>
          </cell>
          <cell r="Y110" t="str">
            <v>2009.07.21 II</v>
          </cell>
          <cell r="Z110">
            <v>1</v>
          </cell>
          <cell r="AA110" t="str">
            <v>2010.02.11</v>
          </cell>
          <cell r="AB110"/>
          <cell r="AC110"/>
          <cell r="AD110"/>
          <cell r="AE110"/>
          <cell r="AF110"/>
          <cell r="AG110"/>
          <cell r="AH110"/>
          <cell r="AI110"/>
          <cell r="AJ110"/>
          <cell r="AK110"/>
          <cell r="AL110"/>
          <cell r="AM110"/>
          <cell r="AN110"/>
          <cell r="AO110"/>
          <cell r="AP110"/>
          <cell r="AQ110"/>
          <cell r="AR110"/>
          <cell r="AS110">
            <v>1</v>
          </cell>
          <cell r="AT110" t="str">
            <v>2013.09.11</v>
          </cell>
          <cell r="AU110"/>
          <cell r="AV110"/>
          <cell r="AW110"/>
          <cell r="AX110" t="str">
            <v>2013.09.11</v>
          </cell>
          <cell r="AY110"/>
          <cell r="AZ110">
            <v>1</v>
          </cell>
          <cell r="BA110" t="str">
            <v>2014.02.12</v>
          </cell>
          <cell r="BB110"/>
          <cell r="BC110"/>
          <cell r="BD110"/>
          <cell r="BE110" t="str">
            <v>2014.07.18</v>
          </cell>
          <cell r="BF110"/>
          <cell r="BG110">
            <v>1</v>
          </cell>
          <cell r="BH110" t="str">
            <v>2015.02.10</v>
          </cell>
          <cell r="BI110" t="str">
            <v>Үндэсний аудитын газар</v>
          </cell>
          <cell r="BJ110"/>
          <cell r="BK110"/>
          <cell r="BL110">
            <v>42207</v>
          </cell>
          <cell r="BM110"/>
          <cell r="BN110">
            <v>42405</v>
          </cell>
          <cell r="BO110" t="str">
            <v>Гроут финанс аудит ХХК, Үндэсний аудитын газар</v>
          </cell>
          <cell r="BP110"/>
          <cell r="BQ110">
            <v>42571</v>
          </cell>
          <cell r="BR110"/>
          <cell r="BS110">
            <v>6</v>
          </cell>
          <cell r="BT110"/>
          <cell r="BU110"/>
          <cell r="BV110"/>
          <cell r="BW110"/>
          <cell r="BX110"/>
          <cell r="BY110"/>
          <cell r="BZ110"/>
          <cell r="CA110"/>
          <cell r="CB110"/>
          <cell r="CC110">
            <v>43515</v>
          </cell>
          <cell r="CD110">
            <v>1</v>
          </cell>
          <cell r="CE110" t="str">
            <v>Үндэсний Аудитын газар</v>
          </cell>
          <cell r="CF110">
            <v>1</v>
          </cell>
          <cell r="CG110"/>
          <cell r="CH110">
            <v>43668</v>
          </cell>
          <cell r="CI110">
            <v>1</v>
          </cell>
        </row>
        <row r="111">
          <cell r="B111">
            <v>500</v>
          </cell>
          <cell r="C111" t="str">
            <v>NDS</v>
          </cell>
          <cell r="D111" t="str">
            <v>D</v>
          </cell>
          <cell r="E111">
            <v>10500000</v>
          </cell>
          <cell r="F111" t="str">
            <v>Налайхын ДЦС</v>
          </cell>
          <cell r="G111" t="str">
            <v>UB</v>
          </cell>
          <cell r="H111"/>
          <cell r="I111"/>
          <cell r="J111"/>
          <cell r="K111">
            <v>1</v>
          </cell>
          <cell r="L111">
            <v>1</v>
          </cell>
          <cell r="M111">
            <v>1</v>
          </cell>
          <cell r="N111"/>
          <cell r="O111"/>
          <cell r="P111">
            <v>1</v>
          </cell>
          <cell r="Q111">
            <v>1</v>
          </cell>
          <cell r="R111"/>
          <cell r="S111"/>
          <cell r="T111"/>
          <cell r="U111"/>
          <cell r="V111"/>
          <cell r="W111">
            <v>1</v>
          </cell>
          <cell r="X111" t="str">
            <v>2009.02.10</v>
          </cell>
          <cell r="Y111" t="str">
            <v>2009.07.17 II</v>
          </cell>
          <cell r="Z111">
            <v>1</v>
          </cell>
          <cell r="AA111" t="str">
            <v>2010.02.03</v>
          </cell>
          <cell r="AB111" t="str">
            <v>-</v>
          </cell>
          <cell r="AC111"/>
          <cell r="AD111"/>
          <cell r="AE111"/>
          <cell r="AF111"/>
          <cell r="AG111"/>
          <cell r="AH111"/>
          <cell r="AI111"/>
          <cell r="AJ111"/>
          <cell r="AK111"/>
          <cell r="AL111"/>
          <cell r="AM111"/>
          <cell r="AN111"/>
          <cell r="AO111"/>
          <cell r="AP111"/>
          <cell r="AQ111"/>
          <cell r="AR111"/>
          <cell r="AS111">
            <v>1</v>
          </cell>
          <cell r="AT111" t="str">
            <v>2013.01.31</v>
          </cell>
          <cell r="AU111"/>
          <cell r="AV111"/>
          <cell r="AW111"/>
          <cell r="AX111"/>
          <cell r="AY111"/>
          <cell r="AZ111"/>
          <cell r="BA111"/>
          <cell r="BB111"/>
          <cell r="BC111"/>
          <cell r="BD111"/>
          <cell r="BE111"/>
          <cell r="BF111"/>
          <cell r="BG111">
            <v>1</v>
          </cell>
          <cell r="BH111" t="str">
            <v>2015.02.10</v>
          </cell>
          <cell r="BI111"/>
          <cell r="BJ111"/>
          <cell r="BK111"/>
          <cell r="BL111"/>
          <cell r="BM111"/>
          <cell r="BN111"/>
          <cell r="BO111"/>
          <cell r="BP111"/>
          <cell r="BQ111"/>
          <cell r="BR111"/>
          <cell r="BS111"/>
          <cell r="BT111"/>
          <cell r="BU111"/>
          <cell r="BV111"/>
          <cell r="BW111"/>
          <cell r="BX111"/>
          <cell r="BY111"/>
          <cell r="BZ111"/>
          <cell r="CA111"/>
          <cell r="CB111"/>
          <cell r="CC111">
            <v>43553</v>
          </cell>
          <cell r="CD111">
            <v>1</v>
          </cell>
          <cell r="CE111" t="str">
            <v>Үндэсний аудит 2019/03/29</v>
          </cell>
          <cell r="CF111">
            <v>1</v>
          </cell>
          <cell r="CG111"/>
          <cell r="CH111"/>
          <cell r="CI111"/>
        </row>
        <row r="112">
          <cell r="B112">
            <v>195</v>
          </cell>
          <cell r="C112" t="str">
            <v>BUK</v>
          </cell>
          <cell r="D112" t="str">
            <v>D</v>
          </cell>
          <cell r="E112">
            <v>10195000</v>
          </cell>
          <cell r="F112" t="str">
            <v>Улаанбаатар БҮК</v>
          </cell>
          <cell r="G112" t="str">
            <v>UB</v>
          </cell>
          <cell r="H112"/>
          <cell r="I112">
            <v>1</v>
          </cell>
          <cell r="J112"/>
          <cell r="K112"/>
          <cell r="L112">
            <v>1</v>
          </cell>
          <cell r="M112">
            <v>1</v>
          </cell>
          <cell r="N112">
            <v>1</v>
          </cell>
          <cell r="O112">
            <v>1</v>
          </cell>
          <cell r="P112">
            <v>1</v>
          </cell>
          <cell r="Q112">
            <v>1</v>
          </cell>
          <cell r="R112"/>
          <cell r="S112"/>
          <cell r="T112"/>
          <cell r="U112"/>
          <cell r="V112"/>
          <cell r="W112">
            <v>1</v>
          </cell>
          <cell r="X112" t="str">
            <v>2009.02.12</v>
          </cell>
          <cell r="Y112" t="str">
            <v>2009.07.15 II</v>
          </cell>
          <cell r="Z112">
            <v>1</v>
          </cell>
          <cell r="AA112" t="str">
            <v>2010.01.29</v>
          </cell>
          <cell r="AB112"/>
          <cell r="AC112"/>
          <cell r="AD112"/>
          <cell r="AE112"/>
          <cell r="AF112">
            <v>1</v>
          </cell>
          <cell r="AG112" t="str">
            <v>2011,04,20</v>
          </cell>
          <cell r="AH112"/>
          <cell r="AI112"/>
          <cell r="AJ112"/>
          <cell r="AK112"/>
          <cell r="AL112"/>
          <cell r="AM112"/>
          <cell r="AN112"/>
          <cell r="AO112"/>
          <cell r="AP112"/>
          <cell r="AQ112"/>
          <cell r="AR112"/>
          <cell r="AS112">
            <v>1</v>
          </cell>
          <cell r="AT112" t="str">
            <v>2013.03.01</v>
          </cell>
          <cell r="AU112" t="str">
            <v>Ситико аудит</v>
          </cell>
          <cell r="AV112"/>
          <cell r="AW112"/>
          <cell r="AX112" t="str">
            <v>2013.09.11</v>
          </cell>
          <cell r="AY112"/>
          <cell r="AZ112">
            <v>1</v>
          </cell>
          <cell r="BA112" t="str">
            <v>2014.02.06</v>
          </cell>
          <cell r="BB112"/>
          <cell r="BC112"/>
          <cell r="BD112"/>
          <cell r="BE112" t="str">
            <v>2014.07.18</v>
          </cell>
          <cell r="BF112"/>
          <cell r="BG112">
            <v>1</v>
          </cell>
          <cell r="BH112" t="str">
            <v>2015.02.10</v>
          </cell>
          <cell r="BI112"/>
          <cell r="BJ112"/>
          <cell r="BK112"/>
          <cell r="BL112">
            <v>42208</v>
          </cell>
          <cell r="BM112"/>
          <cell r="BN112">
            <v>42415</v>
          </cell>
          <cell r="BO112"/>
          <cell r="BP112"/>
          <cell r="BQ112">
            <v>42639</v>
          </cell>
          <cell r="BR112"/>
          <cell r="BS112"/>
          <cell r="BT112"/>
          <cell r="BU112"/>
          <cell r="BV112"/>
          <cell r="BW112"/>
          <cell r="BX112"/>
          <cell r="BY112"/>
          <cell r="BZ112"/>
          <cell r="CA112"/>
          <cell r="CB112"/>
          <cell r="CC112">
            <v>43510</v>
          </cell>
          <cell r="CD112">
            <v>1</v>
          </cell>
          <cell r="CE112"/>
          <cell r="CF112"/>
          <cell r="CG112"/>
          <cell r="CH112">
            <v>43664</v>
          </cell>
          <cell r="CI112">
            <v>1</v>
          </cell>
        </row>
        <row r="113">
          <cell r="B113">
            <v>515</v>
          </cell>
          <cell r="C113" t="str">
            <v>UTS</v>
          </cell>
          <cell r="D113" t="str">
            <v>D</v>
          </cell>
          <cell r="E113">
            <v>10515000</v>
          </cell>
          <cell r="F113" t="str">
            <v>УБ цах түгээх сүлжээ</v>
          </cell>
          <cell r="G113" t="str">
            <v>UB</v>
          </cell>
          <cell r="H113">
            <v>0</v>
          </cell>
          <cell r="I113">
            <v>0</v>
          </cell>
          <cell r="J113">
            <v>0</v>
          </cell>
          <cell r="K113">
            <v>0</v>
          </cell>
          <cell r="L113">
            <v>1</v>
          </cell>
          <cell r="M113">
            <v>1</v>
          </cell>
          <cell r="N113">
            <v>1</v>
          </cell>
          <cell r="O113"/>
          <cell r="P113">
            <v>1</v>
          </cell>
          <cell r="Q113">
            <v>1</v>
          </cell>
          <cell r="R113"/>
          <cell r="S113"/>
          <cell r="T113">
            <v>1</v>
          </cell>
          <cell r="U113" t="str">
            <v>2008.02.05</v>
          </cell>
          <cell r="V113"/>
          <cell r="W113">
            <v>1</v>
          </cell>
          <cell r="X113" t="str">
            <v>2009.02.09</v>
          </cell>
          <cell r="Y113"/>
          <cell r="Z113"/>
          <cell r="AA113"/>
          <cell r="AB113"/>
          <cell r="AC113"/>
          <cell r="AD113"/>
          <cell r="AE113"/>
          <cell r="AF113"/>
          <cell r="AG113"/>
          <cell r="AH113"/>
          <cell r="AI113"/>
          <cell r="AJ113"/>
          <cell r="AK113"/>
          <cell r="AL113">
            <v>1</v>
          </cell>
          <cell r="AM113" t="str">
            <v>2012.11.01</v>
          </cell>
          <cell r="AN113"/>
          <cell r="AO113"/>
          <cell r="AP113"/>
          <cell r="AQ113"/>
          <cell r="AR113"/>
          <cell r="AS113">
            <v>1</v>
          </cell>
          <cell r="AT113" t="str">
            <v>2013.02.19</v>
          </cell>
          <cell r="AU113"/>
          <cell r="AV113"/>
          <cell r="AW113"/>
          <cell r="AX113"/>
          <cell r="AY113"/>
          <cell r="AZ113">
            <v>1</v>
          </cell>
          <cell r="BA113" t="str">
            <v>2014.04.11</v>
          </cell>
          <cell r="BB113" t="str">
            <v>Координат Аудит</v>
          </cell>
          <cell r="BC113"/>
          <cell r="BD113"/>
          <cell r="BE113" t="str">
            <v>2014.07.22</v>
          </cell>
          <cell r="BF113"/>
          <cell r="BG113">
            <v>1</v>
          </cell>
          <cell r="BH113" t="str">
            <v>2015.02.10</v>
          </cell>
          <cell r="BI113" t="str">
            <v>МУ-ын үндэсний аудитын газар</v>
          </cell>
          <cell r="BJ113"/>
          <cell r="BK113"/>
          <cell r="BL113">
            <v>42205</v>
          </cell>
          <cell r="BM113">
            <v>42299</v>
          </cell>
          <cell r="BN113">
            <v>42403</v>
          </cell>
          <cell r="BO113"/>
          <cell r="BP113"/>
          <cell r="BQ113"/>
          <cell r="BR113"/>
          <cell r="BS113">
            <v>7</v>
          </cell>
          <cell r="BT113"/>
          <cell r="BU113"/>
          <cell r="BV113"/>
          <cell r="BW113"/>
          <cell r="BX113"/>
          <cell r="BY113"/>
          <cell r="BZ113"/>
          <cell r="CA113"/>
          <cell r="CB113"/>
          <cell r="CC113"/>
          <cell r="CD113"/>
          <cell r="CE113"/>
          <cell r="CF113"/>
          <cell r="CG113"/>
          <cell r="CH113">
            <v>43679</v>
          </cell>
          <cell r="CI113">
            <v>1</v>
          </cell>
        </row>
        <row r="114">
          <cell r="B114">
            <v>420</v>
          </cell>
          <cell r="C114" t="str">
            <v>ALI</v>
          </cell>
          <cell r="D114" t="str">
            <v>E</v>
          </cell>
          <cell r="E114">
            <v>10420000</v>
          </cell>
          <cell r="F114" t="str">
            <v>Стандарт ноос</v>
          </cell>
          <cell r="G114" t="str">
            <v>BH</v>
          </cell>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v>1</v>
          </cell>
          <cell r="BA114" t="str">
            <v>2014.02.17</v>
          </cell>
          <cell r="BB114"/>
          <cell r="BC114"/>
          <cell r="BD114"/>
          <cell r="BE114"/>
          <cell r="BF114"/>
          <cell r="BG114">
            <v>1</v>
          </cell>
          <cell r="BH114" t="str">
            <v>2015.02.10</v>
          </cell>
          <cell r="BI114"/>
          <cell r="BJ114"/>
          <cell r="BK114"/>
          <cell r="BL114"/>
          <cell r="BM114"/>
          <cell r="BN114"/>
          <cell r="BO114"/>
          <cell r="BP114"/>
          <cell r="BQ114"/>
          <cell r="BR114"/>
          <cell r="BS114"/>
          <cell r="BT114"/>
          <cell r="BU114"/>
          <cell r="BV114"/>
          <cell r="BW114"/>
          <cell r="BX114"/>
          <cell r="BY114"/>
          <cell r="BZ114"/>
          <cell r="CA114"/>
          <cell r="CB114"/>
          <cell r="CC114"/>
          <cell r="CD114"/>
          <cell r="CE114"/>
          <cell r="CF114"/>
          <cell r="CG114"/>
          <cell r="CH114"/>
          <cell r="CI114"/>
        </row>
        <row r="115">
          <cell r="B115">
            <v>353</v>
          </cell>
          <cell r="C115" t="str">
            <v>HZB</v>
          </cell>
          <cell r="D115" t="str">
            <v>E</v>
          </cell>
          <cell r="E115">
            <v>10353000</v>
          </cell>
          <cell r="F115" t="str">
            <v>Ган хэрлэн</v>
          </cell>
          <cell r="G115" t="str">
            <v>DO</v>
          </cell>
          <cell r="H115"/>
          <cell r="I115">
            <v>1</v>
          </cell>
          <cell r="J115"/>
          <cell r="K115"/>
          <cell r="L115">
            <v>1</v>
          </cell>
          <cell r="M115">
            <v>1</v>
          </cell>
          <cell r="N115">
            <v>1</v>
          </cell>
          <cell r="O115"/>
          <cell r="P115">
            <v>1</v>
          </cell>
          <cell r="Q115">
            <v>1</v>
          </cell>
          <cell r="R115"/>
          <cell r="S115"/>
          <cell r="T115"/>
          <cell r="U115"/>
          <cell r="V115"/>
          <cell r="W115"/>
          <cell r="X115"/>
          <cell r="Y115"/>
          <cell r="Z115">
            <v>1</v>
          </cell>
          <cell r="AA115"/>
          <cell r="AB115" t="str">
            <v>СЯ</v>
          </cell>
          <cell r="AC115"/>
          <cell r="AD115"/>
          <cell r="AE115"/>
          <cell r="AF115">
            <v>1</v>
          </cell>
          <cell r="AG115" t="str">
            <v>2011,06,27</v>
          </cell>
          <cell r="AH115"/>
          <cell r="AI115"/>
          <cell r="AJ115"/>
          <cell r="AK115"/>
          <cell r="AL115"/>
          <cell r="AM115"/>
          <cell r="AN115"/>
          <cell r="AO115"/>
          <cell r="AP115"/>
          <cell r="AQ115"/>
          <cell r="AR115"/>
          <cell r="AS115">
            <v>1</v>
          </cell>
          <cell r="AT115" t="str">
            <v>2013.02.10</v>
          </cell>
          <cell r="AU115"/>
          <cell r="AV115"/>
          <cell r="AW115"/>
          <cell r="AX115"/>
          <cell r="AY115"/>
          <cell r="AZ115">
            <v>1</v>
          </cell>
          <cell r="BA115" t="str">
            <v>2014.05.30</v>
          </cell>
          <cell r="BB115" t="str">
            <v>Нью капитал тэнцэл Аудит</v>
          </cell>
          <cell r="BC115"/>
          <cell r="BD115"/>
          <cell r="BE115"/>
          <cell r="BF115"/>
          <cell r="BG115">
            <v>1</v>
          </cell>
          <cell r="BH115" t="str">
            <v>2015.02.10</v>
          </cell>
          <cell r="BI115" t="str">
            <v>Нью капитал тэнцэл аудит 3.26</v>
          </cell>
          <cell r="BJ115"/>
          <cell r="BK115"/>
          <cell r="BL115"/>
          <cell r="BM115"/>
          <cell r="BN115">
            <v>42492</v>
          </cell>
          <cell r="BO115" t="str">
            <v xml:space="preserve">Нью капитал тэнцэл аудит </v>
          </cell>
          <cell r="BP115"/>
          <cell r="BQ115"/>
          <cell r="BR115"/>
          <cell r="BS115"/>
          <cell r="BT115"/>
          <cell r="BU115"/>
          <cell r="BV115"/>
          <cell r="BW115"/>
          <cell r="BX115"/>
          <cell r="BY115"/>
          <cell r="BZ115"/>
          <cell r="CA115"/>
          <cell r="CB115"/>
          <cell r="CC115">
            <v>43518</v>
          </cell>
          <cell r="CD115">
            <v>1</v>
          </cell>
          <cell r="CE115"/>
          <cell r="CF115"/>
          <cell r="CG115"/>
          <cell r="CH115">
            <v>43668</v>
          </cell>
          <cell r="CI115">
            <v>1</v>
          </cell>
        </row>
        <row r="116">
          <cell r="B116">
            <v>320</v>
          </cell>
          <cell r="C116" t="str">
            <v>DIM</v>
          </cell>
          <cell r="D116" t="str">
            <v>E</v>
          </cell>
          <cell r="E116">
            <v>10320000</v>
          </cell>
          <cell r="F116" t="str">
            <v>Дорнод импэкс</v>
          </cell>
          <cell r="G116" t="str">
            <v>DO</v>
          </cell>
          <cell r="H116"/>
          <cell r="I116"/>
          <cell r="J116"/>
          <cell r="K116"/>
          <cell r="L116">
            <v>1</v>
          </cell>
          <cell r="M116">
            <v>1</v>
          </cell>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v>1</v>
          </cell>
          <cell r="BA116" t="str">
            <v>2014.06.17</v>
          </cell>
          <cell r="BB116" t="str">
            <v>Монор Улз</v>
          </cell>
          <cell r="BC116"/>
          <cell r="BD116" t="str">
            <v>2014.06.17</v>
          </cell>
          <cell r="BE116"/>
          <cell r="BF116"/>
          <cell r="BG116">
            <v>1</v>
          </cell>
          <cell r="BH116" t="str">
            <v>2015.02.10</v>
          </cell>
          <cell r="BI116"/>
          <cell r="BJ116"/>
          <cell r="BK116">
            <v>42135</v>
          </cell>
          <cell r="BL116"/>
          <cell r="BM116"/>
          <cell r="BN116">
            <v>42425</v>
          </cell>
          <cell r="BO116"/>
          <cell r="BP116"/>
          <cell r="BQ116"/>
          <cell r="BR116"/>
          <cell r="BS116"/>
          <cell r="BT116"/>
          <cell r="BU116"/>
          <cell r="BV116"/>
          <cell r="BW116"/>
          <cell r="BX116"/>
          <cell r="BY116"/>
          <cell r="BZ116"/>
          <cell r="CA116"/>
          <cell r="CB116"/>
          <cell r="CC116">
            <v>43550</v>
          </cell>
          <cell r="CD116">
            <v>1</v>
          </cell>
          <cell r="CE116"/>
          <cell r="CF116"/>
          <cell r="CG116"/>
          <cell r="CH116"/>
          <cell r="CI116"/>
        </row>
        <row r="117">
          <cell r="B117">
            <v>98</v>
          </cell>
          <cell r="C117" t="str">
            <v>ULZ</v>
          </cell>
          <cell r="D117" t="str">
            <v>E</v>
          </cell>
          <cell r="E117">
            <v>10098000</v>
          </cell>
          <cell r="F117" t="str">
            <v>Өлзий Дундговь</v>
          </cell>
          <cell r="G117" t="str">
            <v>DU</v>
          </cell>
          <cell r="H117"/>
          <cell r="I117">
            <v>1</v>
          </cell>
          <cell r="J117"/>
          <cell r="K117"/>
          <cell r="L117"/>
          <cell r="M117"/>
          <cell r="N117">
            <v>1</v>
          </cell>
          <cell r="O117"/>
          <cell r="P117"/>
          <cell r="Q117"/>
          <cell r="R117"/>
          <cell r="S117"/>
          <cell r="T117"/>
          <cell r="U117"/>
          <cell r="V117"/>
          <cell r="W117">
            <v>1</v>
          </cell>
          <cell r="X117" t="str">
            <v>2011,03,17</v>
          </cell>
          <cell r="Y117"/>
          <cell r="Z117">
            <v>1</v>
          </cell>
          <cell r="AA117" t="str">
            <v>2011,03,17</v>
          </cell>
          <cell r="AB117"/>
          <cell r="AC117"/>
          <cell r="AD117"/>
          <cell r="AE117"/>
          <cell r="AF117">
            <v>1</v>
          </cell>
          <cell r="AG117" t="str">
            <v>2011,03,17</v>
          </cell>
          <cell r="AH117"/>
          <cell r="AI117"/>
          <cell r="AJ117"/>
          <cell r="AK117"/>
          <cell r="AL117"/>
          <cell r="AM117"/>
          <cell r="AN117"/>
          <cell r="AO117"/>
          <cell r="AP117"/>
          <cell r="AQ117"/>
          <cell r="AR117"/>
          <cell r="AS117">
            <v>1</v>
          </cell>
          <cell r="AT117" t="str">
            <v>2013.03.07</v>
          </cell>
          <cell r="AU117"/>
          <cell r="AV117"/>
          <cell r="AW117"/>
          <cell r="AX117"/>
          <cell r="AY117"/>
          <cell r="AZ117"/>
          <cell r="BA117"/>
          <cell r="BB117"/>
          <cell r="BC117"/>
          <cell r="BD117"/>
          <cell r="BE117"/>
          <cell r="BF117"/>
          <cell r="BG117">
            <v>1</v>
          </cell>
          <cell r="BH117" t="str">
            <v>2015.02.10</v>
          </cell>
          <cell r="BI117"/>
          <cell r="BJ117"/>
          <cell r="BK117"/>
          <cell r="BL117"/>
          <cell r="BM117"/>
          <cell r="BN117"/>
          <cell r="BO117"/>
          <cell r="BP117"/>
          <cell r="BQ117"/>
          <cell r="BR117"/>
          <cell r="BS117"/>
          <cell r="BT117"/>
          <cell r="BU117"/>
          <cell r="BV117"/>
          <cell r="BW117"/>
          <cell r="BX117"/>
          <cell r="BY117"/>
          <cell r="BZ117"/>
          <cell r="CA117"/>
          <cell r="CB117"/>
          <cell r="CC117">
            <v>43524</v>
          </cell>
          <cell r="CD117">
            <v>1</v>
          </cell>
          <cell r="CE117"/>
          <cell r="CF117"/>
          <cell r="CG117"/>
          <cell r="CH117"/>
          <cell r="CI117"/>
        </row>
        <row r="118">
          <cell r="B118">
            <v>176</v>
          </cell>
          <cell r="C118" t="str">
            <v>BSKY</v>
          </cell>
          <cell r="D118" t="str">
            <v>E</v>
          </cell>
          <cell r="E118">
            <v>10176000</v>
          </cell>
          <cell r="F118" t="str">
            <v>Блюскай секьюритиз</v>
          </cell>
          <cell r="G118" t="str">
            <v>EV</v>
          </cell>
          <cell r="H118">
            <v>1</v>
          </cell>
          <cell r="I118"/>
          <cell r="J118"/>
          <cell r="K118"/>
          <cell r="L118">
            <v>1</v>
          </cell>
          <cell r="M118"/>
          <cell r="N118">
            <v>1</v>
          </cell>
          <cell r="O118"/>
          <cell r="P118"/>
          <cell r="Q118"/>
          <cell r="R118"/>
          <cell r="S118"/>
          <cell r="T118"/>
          <cell r="U118"/>
          <cell r="V118"/>
          <cell r="W118"/>
          <cell r="X118"/>
          <cell r="Y118"/>
          <cell r="Z118">
            <v>1</v>
          </cell>
          <cell r="AA118"/>
          <cell r="AB118" t="str">
            <v>СЯ</v>
          </cell>
          <cell r="AC118"/>
          <cell r="AD118"/>
          <cell r="AE118"/>
          <cell r="AF118"/>
          <cell r="AG118"/>
          <cell r="AH118"/>
          <cell r="AI118"/>
          <cell r="AJ118"/>
          <cell r="AK118" t="str">
            <v>2011.10.24</v>
          </cell>
          <cell r="AL118">
            <v>1</v>
          </cell>
          <cell r="AM118" t="str">
            <v>2012.07.31</v>
          </cell>
          <cell r="AN118"/>
          <cell r="AO118"/>
          <cell r="AP118" t="str">
            <v>2012.04.20</v>
          </cell>
          <cell r="AQ118" t="str">
            <v>2012.07.31</v>
          </cell>
          <cell r="AR118" t="str">
            <v>2012.07.31</v>
          </cell>
          <cell r="AS118">
            <v>1</v>
          </cell>
          <cell r="AT118" t="str">
            <v>2013.02.06</v>
          </cell>
          <cell r="AU118"/>
          <cell r="AV118"/>
          <cell r="AW118" t="str">
            <v>2013.04.29</v>
          </cell>
          <cell r="AX118" t="str">
            <v>2013.07.22</v>
          </cell>
          <cell r="AY118"/>
          <cell r="AZ118">
            <v>1</v>
          </cell>
          <cell r="BA118" t="str">
            <v>2014.02.10</v>
          </cell>
          <cell r="BB118"/>
          <cell r="BC118"/>
          <cell r="BD118"/>
          <cell r="BE118" t="str">
            <v>2014.07.23</v>
          </cell>
          <cell r="BF118"/>
          <cell r="BG118">
            <v>1</v>
          </cell>
          <cell r="BH118" t="str">
            <v>2015.02.10</v>
          </cell>
          <cell r="BI118"/>
          <cell r="BJ118"/>
          <cell r="BK118"/>
          <cell r="BL118">
            <v>42202</v>
          </cell>
          <cell r="BM118">
            <v>42298</v>
          </cell>
          <cell r="BN118">
            <v>42404</v>
          </cell>
          <cell r="BO118" t="str">
            <v>Фискал аудит</v>
          </cell>
          <cell r="BP118"/>
          <cell r="BQ118"/>
          <cell r="BR118"/>
          <cell r="BS118"/>
          <cell r="BT118"/>
          <cell r="BU118"/>
          <cell r="BV118"/>
          <cell r="BW118"/>
          <cell r="BX118"/>
          <cell r="BY118"/>
          <cell r="BZ118"/>
          <cell r="CA118"/>
          <cell r="CB118"/>
          <cell r="CC118">
            <v>43510</v>
          </cell>
          <cell r="CD118">
            <v>1</v>
          </cell>
          <cell r="CE118"/>
          <cell r="CF118"/>
          <cell r="CG118"/>
          <cell r="CH118">
            <v>43691</v>
          </cell>
          <cell r="CI118">
            <v>1</v>
          </cell>
        </row>
        <row r="119">
          <cell r="B119">
            <v>522</v>
          </cell>
          <cell r="C119" t="str">
            <v>BDS</v>
          </cell>
          <cell r="D119" t="str">
            <v>E</v>
          </cell>
          <cell r="E119">
            <v>10522000</v>
          </cell>
          <cell r="F119" t="str">
            <v>Бидисек</v>
          </cell>
          <cell r="G119" t="str">
            <v>UB</v>
          </cell>
          <cell r="H119"/>
          <cell r="I119"/>
          <cell r="J119"/>
          <cell r="K119"/>
          <cell r="L119"/>
          <cell r="M119"/>
          <cell r="N119"/>
          <cell r="O119"/>
          <cell r="P119"/>
          <cell r="Q119">
            <v>1</v>
          </cell>
          <cell r="R119"/>
          <cell r="S119" t="str">
            <v>2007.07.23</v>
          </cell>
          <cell r="T119">
            <v>1</v>
          </cell>
          <cell r="U119" t="str">
            <v>2008.02.19</v>
          </cell>
          <cell r="V119" t="str">
            <v>2008.07.16</v>
          </cell>
          <cell r="W119"/>
          <cell r="X119"/>
          <cell r="Y119" t="str">
            <v>2009.04.24, 2009.07.23 II</v>
          </cell>
          <cell r="Z119">
            <v>1</v>
          </cell>
          <cell r="AA119" t="str">
            <v>2010.02.26</v>
          </cell>
          <cell r="AB119" t="str">
            <v>Балхан аудит</v>
          </cell>
          <cell r="AC119"/>
          <cell r="AD119" t="str">
            <v>2010.07.27</v>
          </cell>
          <cell r="AE119"/>
          <cell r="AF119">
            <v>1</v>
          </cell>
          <cell r="AG119" t="str">
            <v>2011,02,14</v>
          </cell>
          <cell r="AH119"/>
          <cell r="AI119"/>
          <cell r="AJ119" t="str">
            <v>2011.07.26</v>
          </cell>
          <cell r="AK119" t="str">
            <v>2011.10.25</v>
          </cell>
          <cell r="AL119">
            <v>1</v>
          </cell>
          <cell r="AM119" t="str">
            <v>2012.02.18</v>
          </cell>
          <cell r="AN119"/>
          <cell r="AO119"/>
          <cell r="AP119"/>
          <cell r="AQ119"/>
          <cell r="AR119" t="str">
            <v>2012.10.31</v>
          </cell>
          <cell r="AS119">
            <v>1</v>
          </cell>
          <cell r="AT119" t="str">
            <v>2013.02.19</v>
          </cell>
          <cell r="AU119"/>
          <cell r="AV119"/>
          <cell r="AW119"/>
          <cell r="AX119" t="str">
            <v>2013.07.22</v>
          </cell>
          <cell r="AY119"/>
          <cell r="AZ119">
            <v>1</v>
          </cell>
          <cell r="BA119" t="str">
            <v>2014.03.10</v>
          </cell>
          <cell r="BB119" t="str">
            <v>БДО аудит</v>
          </cell>
          <cell r="BC119"/>
          <cell r="BD119"/>
          <cell r="BE119" t="str">
            <v>2014.07.25</v>
          </cell>
          <cell r="BF119"/>
          <cell r="BG119">
            <v>1</v>
          </cell>
          <cell r="BH119" t="str">
            <v>2015.02.10</v>
          </cell>
          <cell r="BI119"/>
          <cell r="BJ119"/>
          <cell r="BK119"/>
          <cell r="BL119">
            <v>42205</v>
          </cell>
          <cell r="BM119"/>
          <cell r="BN119">
            <v>42419</v>
          </cell>
          <cell r="BO119" t="str">
            <v>БДО  аудит</v>
          </cell>
          <cell r="BP119"/>
          <cell r="BQ119">
            <v>42576</v>
          </cell>
          <cell r="BR119"/>
          <cell r="BS119"/>
          <cell r="BT119"/>
          <cell r="BU119"/>
          <cell r="BV119"/>
          <cell r="BW119"/>
          <cell r="BX119"/>
          <cell r="BY119"/>
          <cell r="BZ119"/>
          <cell r="CA119"/>
          <cell r="CB119"/>
          <cell r="CC119">
            <v>43511</v>
          </cell>
          <cell r="CD119">
            <v>1</v>
          </cell>
          <cell r="CE119" t="str">
            <v>Далай ван Аудит 2019.03.26</v>
          </cell>
          <cell r="CF119">
            <v>1</v>
          </cell>
          <cell r="CG119"/>
          <cell r="CH119">
            <v>43691</v>
          </cell>
          <cell r="CI119">
            <v>1</v>
          </cell>
        </row>
        <row r="120">
          <cell r="B120">
            <v>365</v>
          </cell>
          <cell r="C120"/>
          <cell r="D120" t="str">
            <v>E</v>
          </cell>
          <cell r="E120">
            <v>10365000</v>
          </cell>
          <cell r="F120" t="str">
            <v>Харгиа</v>
          </cell>
          <cell r="G120" t="str">
            <v>UB</v>
          </cell>
          <cell r="H120">
            <v>1</v>
          </cell>
          <cell r="I120">
            <v>1</v>
          </cell>
          <cell r="J120">
            <v>1</v>
          </cell>
          <cell r="K120">
            <v>1</v>
          </cell>
          <cell r="L120">
            <v>1</v>
          </cell>
          <cell r="M120">
            <v>1</v>
          </cell>
          <cell r="N120"/>
          <cell r="O120">
            <v>1</v>
          </cell>
          <cell r="P120">
            <v>1</v>
          </cell>
          <cell r="Q120"/>
          <cell r="R120"/>
          <cell r="S120"/>
          <cell r="T120"/>
          <cell r="U120"/>
          <cell r="V120"/>
          <cell r="W120"/>
          <cell r="X120"/>
          <cell r="Y120"/>
          <cell r="Z120"/>
          <cell r="AA120"/>
          <cell r="AB120"/>
          <cell r="AC120"/>
          <cell r="AD120"/>
          <cell r="AE120"/>
          <cell r="AF120"/>
          <cell r="AG120"/>
          <cell r="AH120"/>
          <cell r="AI120"/>
          <cell r="AJ120"/>
          <cell r="AK120"/>
          <cell r="AL120">
            <v>1</v>
          </cell>
          <cell r="AM120" t="str">
            <v>2012.05.15</v>
          </cell>
          <cell r="AN120"/>
          <cell r="AO120"/>
          <cell r="AP120"/>
          <cell r="AQ120"/>
          <cell r="AR120"/>
          <cell r="AS120">
            <v>1</v>
          </cell>
          <cell r="AT120" t="str">
            <v>2013.02.08</v>
          </cell>
          <cell r="AU120"/>
          <cell r="AV120"/>
          <cell r="AW120"/>
          <cell r="AX120"/>
          <cell r="AY120"/>
          <cell r="AZ120">
            <v>1</v>
          </cell>
          <cell r="BA120" t="str">
            <v>2014.02.10</v>
          </cell>
          <cell r="BB120" t="str">
            <v>Пантер Мидланд Аудит</v>
          </cell>
          <cell r="BC120"/>
          <cell r="BD120"/>
          <cell r="BE120"/>
          <cell r="BF120"/>
          <cell r="BG120">
            <v>1</v>
          </cell>
          <cell r="BH120" t="str">
            <v>2015.02.10</v>
          </cell>
          <cell r="BI120"/>
          <cell r="BJ120"/>
          <cell r="BK120"/>
          <cell r="BL120"/>
          <cell r="BM120"/>
          <cell r="BN120"/>
          <cell r="BO120"/>
          <cell r="BP120"/>
          <cell r="BQ120"/>
          <cell r="BR120"/>
          <cell r="BS120"/>
          <cell r="BT120"/>
          <cell r="BU120"/>
          <cell r="BV120"/>
          <cell r="BW120"/>
          <cell r="BX120"/>
          <cell r="BY120"/>
          <cell r="BZ120"/>
          <cell r="CA120"/>
          <cell r="CB120"/>
          <cell r="CC120"/>
          <cell r="CD120"/>
          <cell r="CE120"/>
          <cell r="CF120"/>
          <cell r="CG120"/>
          <cell r="CH120"/>
          <cell r="CI120"/>
        </row>
        <row r="121">
          <cell r="B121">
            <v>441</v>
          </cell>
          <cell r="C121" t="str">
            <v>TEX</v>
          </cell>
          <cell r="D121" t="str">
            <v>E</v>
          </cell>
          <cell r="E121">
            <v>10441000</v>
          </cell>
          <cell r="F121" t="str">
            <v>Техникимпорт</v>
          </cell>
          <cell r="G121" t="str">
            <v>UB</v>
          </cell>
          <cell r="H121">
            <v>1</v>
          </cell>
          <cell r="I121">
            <v>1</v>
          </cell>
          <cell r="J121"/>
          <cell r="K121"/>
          <cell r="L121">
            <v>1</v>
          </cell>
          <cell r="M121">
            <v>1</v>
          </cell>
          <cell r="N121">
            <v>1</v>
          </cell>
          <cell r="O121">
            <v>1</v>
          </cell>
          <cell r="P121"/>
          <cell r="Q121">
            <v>1</v>
          </cell>
          <cell r="R121"/>
          <cell r="S121"/>
          <cell r="T121">
            <v>1</v>
          </cell>
          <cell r="U121" t="str">
            <v>2008.02.20</v>
          </cell>
          <cell r="V121"/>
          <cell r="W121"/>
          <cell r="X121"/>
          <cell r="Y121"/>
          <cell r="Z121">
            <v>1</v>
          </cell>
          <cell r="AA121"/>
          <cell r="AB121" t="str">
            <v>СЯ</v>
          </cell>
          <cell r="AC121"/>
          <cell r="AD121"/>
          <cell r="AE121"/>
          <cell r="AF121">
            <v>1</v>
          </cell>
          <cell r="AG121" t="str">
            <v>2011,02,17</v>
          </cell>
          <cell r="AH121"/>
          <cell r="AI121"/>
          <cell r="AJ121"/>
          <cell r="AK121"/>
          <cell r="AL121"/>
          <cell r="AM121"/>
          <cell r="AN121"/>
          <cell r="AO121"/>
          <cell r="AP121"/>
          <cell r="AQ121" t="str">
            <v>2012.07.24</v>
          </cell>
          <cell r="AR121" t="str">
            <v>2012.11.01</v>
          </cell>
          <cell r="AS121">
            <v>1</v>
          </cell>
          <cell r="AT121" t="str">
            <v>2013.02.15</v>
          </cell>
          <cell r="AU121" t="str">
            <v>Монста Аудит</v>
          </cell>
          <cell r="AV121"/>
          <cell r="AW121" t="str">
            <v>2013.09.12</v>
          </cell>
          <cell r="AX121" t="str">
            <v>2013.09.12</v>
          </cell>
          <cell r="AY121"/>
          <cell r="AZ121">
            <v>1</v>
          </cell>
          <cell r="BA121" t="str">
            <v>2014.02.14</v>
          </cell>
          <cell r="BB121" t="str">
            <v>Монста Аудит</v>
          </cell>
          <cell r="BC121"/>
          <cell r="BD121" t="str">
            <v>2014.06.05</v>
          </cell>
          <cell r="BE121" t="str">
            <v>2014.07.29</v>
          </cell>
          <cell r="BF121" t="str">
            <v>2014.11.10</v>
          </cell>
          <cell r="BG121">
            <v>1</v>
          </cell>
          <cell r="BH121" t="str">
            <v>2015.02.10</v>
          </cell>
          <cell r="BI121"/>
          <cell r="BJ121"/>
          <cell r="BK121"/>
          <cell r="BL121">
            <v>42205</v>
          </cell>
          <cell r="BM121">
            <v>42305</v>
          </cell>
          <cell r="BN121">
            <v>42457</v>
          </cell>
          <cell r="BO121" t="str">
            <v>Алаг уул финанс аудит</v>
          </cell>
          <cell r="BP121"/>
          <cell r="BQ121">
            <v>42584</v>
          </cell>
          <cell r="BR121"/>
          <cell r="BS121"/>
          <cell r="BT121"/>
          <cell r="BU121"/>
          <cell r="BV121"/>
          <cell r="BW121"/>
          <cell r="BX121"/>
          <cell r="BY121"/>
          <cell r="BZ121"/>
          <cell r="CA121"/>
          <cell r="CB121"/>
          <cell r="CC121">
            <v>43511</v>
          </cell>
          <cell r="CD121">
            <v>1</v>
          </cell>
          <cell r="CE121" t="str">
            <v>Баян ташаагийн эх аудит ХХК /2019-03-19/</v>
          </cell>
          <cell r="CF121">
            <v>1</v>
          </cell>
          <cell r="CG121"/>
          <cell r="CH121">
            <v>43668</v>
          </cell>
          <cell r="CI121">
            <v>1</v>
          </cell>
        </row>
        <row r="122">
          <cell r="B122">
            <v>537</v>
          </cell>
          <cell r="C122" t="str">
            <v>ETR</v>
          </cell>
          <cell r="D122" t="str">
            <v>E</v>
          </cell>
          <cell r="E122">
            <v>10537000</v>
          </cell>
          <cell r="F122" t="str">
            <v>Э-транс ложистикс</v>
          </cell>
          <cell r="G122" t="str">
            <v>UB</v>
          </cell>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v>1</v>
          </cell>
          <cell r="AT122" t="str">
            <v>2013.02.19</v>
          </cell>
          <cell r="AU122"/>
          <cell r="AV122"/>
          <cell r="AW122"/>
          <cell r="AX122"/>
          <cell r="AY122"/>
          <cell r="AZ122">
            <v>1</v>
          </cell>
          <cell r="BA122" t="str">
            <v>2014.08.05</v>
          </cell>
          <cell r="BB122"/>
          <cell r="BC122"/>
          <cell r="BD122"/>
          <cell r="BE122" t="str">
            <v>2014.07.24</v>
          </cell>
          <cell r="BF122"/>
          <cell r="BG122">
            <v>1</v>
          </cell>
          <cell r="BH122" t="str">
            <v>2015.02.10</v>
          </cell>
          <cell r="BI122" t="str">
            <v xml:space="preserve">Нийслэл аудит </v>
          </cell>
          <cell r="BJ122"/>
          <cell r="BK122">
            <v>42114</v>
          </cell>
          <cell r="BL122">
            <v>42213</v>
          </cell>
          <cell r="BM122"/>
          <cell r="BN122">
            <v>42423</v>
          </cell>
          <cell r="BO122" t="str">
            <v>Нийслэл аудит ХХК</v>
          </cell>
          <cell r="BP122"/>
          <cell r="BQ122">
            <v>42578</v>
          </cell>
          <cell r="BR122"/>
          <cell r="BS122"/>
          <cell r="BT122"/>
          <cell r="BU122"/>
          <cell r="BV122"/>
          <cell r="BW122"/>
          <cell r="BX122"/>
          <cell r="BY122"/>
          <cell r="BZ122"/>
          <cell r="CA122"/>
          <cell r="CB122"/>
          <cell r="CC122">
            <v>43510</v>
          </cell>
          <cell r="CD122">
            <v>1</v>
          </cell>
          <cell r="CE122" t="str">
            <v>Нийслэл Аудит ХХК /2019-02-18/</v>
          </cell>
          <cell r="CF122">
            <v>1</v>
          </cell>
          <cell r="CG122"/>
          <cell r="CH122">
            <v>43665</v>
          </cell>
          <cell r="CI122">
            <v>1</v>
          </cell>
        </row>
        <row r="123">
          <cell r="B123">
            <v>438</v>
          </cell>
          <cell r="C123" t="str">
            <v>VIK</v>
          </cell>
          <cell r="D123" t="str">
            <v>E</v>
          </cell>
          <cell r="E123">
            <v>10438000</v>
          </cell>
          <cell r="F123" t="str">
            <v>Баян-Алдар ББСБ</v>
          </cell>
          <cell r="G123" t="str">
            <v>ZA</v>
          </cell>
          <cell r="H123"/>
          <cell r="I123">
            <v>1</v>
          </cell>
          <cell r="J123"/>
          <cell r="K123"/>
          <cell r="L123"/>
          <cell r="M123"/>
          <cell r="N123">
            <v>1</v>
          </cell>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v>1</v>
          </cell>
          <cell r="AT123" t="str">
            <v>2013.02.10</v>
          </cell>
          <cell r="AU123"/>
          <cell r="AV123"/>
          <cell r="AW123"/>
          <cell r="AX123" t="str">
            <v>2013.08.07</v>
          </cell>
          <cell r="AY123" t="str">
            <v>2013.12.02</v>
          </cell>
          <cell r="AZ123">
            <v>1</v>
          </cell>
          <cell r="BA123" t="str">
            <v>2014.02.25</v>
          </cell>
          <cell r="BB123"/>
          <cell r="BC123"/>
          <cell r="BD123" t="str">
            <v>2014.04.29</v>
          </cell>
          <cell r="BE123" t="str">
            <v>2014.07.29</v>
          </cell>
          <cell r="BF123" t="str">
            <v>2014.11.28</v>
          </cell>
          <cell r="BG123">
            <v>1</v>
          </cell>
          <cell r="BH123" t="str">
            <v>2015.02.10</v>
          </cell>
          <cell r="BI123" t="str">
            <v>Эвиденсе аудит</v>
          </cell>
          <cell r="BJ123"/>
          <cell r="BK123"/>
          <cell r="BL123">
            <v>42205</v>
          </cell>
          <cell r="BM123">
            <v>42299</v>
          </cell>
          <cell r="BN123">
            <v>42429</v>
          </cell>
          <cell r="BO123" t="str">
            <v>Эвиденсе аудит</v>
          </cell>
          <cell r="BP123"/>
          <cell r="BQ123">
            <v>42571</v>
          </cell>
          <cell r="BR123"/>
          <cell r="BS123"/>
          <cell r="BT123"/>
          <cell r="BU123"/>
          <cell r="BV123"/>
          <cell r="BW123"/>
          <cell r="BX123"/>
          <cell r="BY123"/>
          <cell r="BZ123"/>
          <cell r="CA123"/>
          <cell r="CB123"/>
          <cell r="CC123">
            <v>43509</v>
          </cell>
          <cell r="CD123">
            <v>1</v>
          </cell>
          <cell r="CE123" t="str">
            <v>Ай Жэй Эй Эйч Аудит</v>
          </cell>
          <cell r="CF123">
            <v>1</v>
          </cell>
          <cell r="CG123">
            <v>43656</v>
          </cell>
          <cell r="CH123">
            <v>43656</v>
          </cell>
          <cell r="CI123">
            <v>1</v>
          </cell>
        </row>
        <row r="124">
          <cell r="B124">
            <v>110</v>
          </cell>
          <cell r="C124" t="str">
            <v>ARH</v>
          </cell>
          <cell r="D124" t="str">
            <v>A</v>
          </cell>
          <cell r="E124">
            <v>10110000</v>
          </cell>
          <cell r="F124" t="str">
            <v>Сэлэнгэ Ар хөвч</v>
          </cell>
          <cell r="G124" t="str">
            <v>SB</v>
          </cell>
          <cell r="H124"/>
          <cell r="I124"/>
          <cell r="J124"/>
          <cell r="K124"/>
          <cell r="L124"/>
          <cell r="M124"/>
          <cell r="N124">
            <v>1</v>
          </cell>
          <cell r="O124"/>
          <cell r="P124"/>
          <cell r="Q124"/>
          <cell r="R124"/>
          <cell r="S124"/>
          <cell r="T124"/>
          <cell r="U124"/>
          <cell r="V124"/>
          <cell r="W124">
            <v>1</v>
          </cell>
          <cell r="X124" t="str">
            <v>2009.02.20</v>
          </cell>
          <cell r="Y124"/>
          <cell r="Z124"/>
          <cell r="AA124"/>
          <cell r="AB124"/>
          <cell r="AC124"/>
          <cell r="AD124"/>
          <cell r="AE124"/>
          <cell r="AF124"/>
          <cell r="AG124"/>
          <cell r="AH124"/>
          <cell r="AI124"/>
          <cell r="AJ124"/>
          <cell r="AK124"/>
          <cell r="AL124"/>
          <cell r="AM124"/>
          <cell r="AN124"/>
          <cell r="AO124"/>
          <cell r="AP124"/>
          <cell r="AQ124"/>
          <cell r="AR124"/>
          <cell r="AS124">
            <v>1</v>
          </cell>
          <cell r="AT124" t="str">
            <v>2013.02.10</v>
          </cell>
          <cell r="AU124"/>
          <cell r="AV124"/>
          <cell r="AW124"/>
          <cell r="AX124"/>
          <cell r="AY124"/>
          <cell r="AZ124">
            <v>1</v>
          </cell>
          <cell r="BA124" t="str">
            <v>2014.03.04</v>
          </cell>
          <cell r="BB124" t="str">
            <v>Өлзийт экаунт аудит</v>
          </cell>
          <cell r="BC124"/>
          <cell r="BD124"/>
          <cell r="BE124" t="str">
            <v>2014.09.01</v>
          </cell>
          <cell r="BF124"/>
          <cell r="BG124">
            <v>1</v>
          </cell>
          <cell r="BH124" t="str">
            <v>2015.02.09</v>
          </cell>
          <cell r="BI124" t="str">
            <v xml:space="preserve">Юдентакс тин аудит </v>
          </cell>
          <cell r="BJ124"/>
          <cell r="BK124"/>
          <cell r="BL124"/>
          <cell r="BM124"/>
          <cell r="BN124">
            <v>42460</v>
          </cell>
          <cell r="BO124" t="str">
            <v>Б энд С аудит ХХК</v>
          </cell>
          <cell r="BP124"/>
          <cell r="BQ124"/>
          <cell r="BR124"/>
          <cell r="BS124"/>
          <cell r="BT124"/>
          <cell r="BU124"/>
          <cell r="BV124"/>
          <cell r="BW124"/>
          <cell r="BX124"/>
          <cell r="BY124"/>
          <cell r="BZ124"/>
          <cell r="CA124"/>
          <cell r="CB124"/>
          <cell r="CC124">
            <v>43515</v>
          </cell>
          <cell r="CD124">
            <v>1</v>
          </cell>
          <cell r="CE124"/>
          <cell r="CF124"/>
          <cell r="CG124"/>
          <cell r="CH124">
            <v>43675</v>
          </cell>
          <cell r="CI124">
            <v>1</v>
          </cell>
        </row>
        <row r="125">
          <cell r="B125">
            <v>464</v>
          </cell>
          <cell r="C125" t="str">
            <v>TAL</v>
          </cell>
          <cell r="D125" t="str">
            <v>A</v>
          </cell>
          <cell r="E125">
            <v>10464000</v>
          </cell>
          <cell r="F125" t="str">
            <v>Талын гал</v>
          </cell>
          <cell r="G125" t="str">
            <v>SU</v>
          </cell>
          <cell r="H125">
            <v>1</v>
          </cell>
          <cell r="I125"/>
          <cell r="J125">
            <v>1</v>
          </cell>
          <cell r="K125">
            <v>1</v>
          </cell>
          <cell r="L125">
            <v>1</v>
          </cell>
          <cell r="M125"/>
          <cell r="N125">
            <v>1</v>
          </cell>
          <cell r="O125">
            <v>1</v>
          </cell>
          <cell r="P125">
            <v>1</v>
          </cell>
          <cell r="Q125"/>
          <cell r="R125" t="str">
            <v>2009.04.16</v>
          </cell>
          <cell r="S125"/>
          <cell r="T125" t="str">
            <v>2009.04.16</v>
          </cell>
          <cell r="U125"/>
          <cell r="V125"/>
          <cell r="W125">
            <v>1</v>
          </cell>
          <cell r="X125" t="str">
            <v>2009.04.16</v>
          </cell>
          <cell r="Y125"/>
          <cell r="Z125">
            <v>1</v>
          </cell>
          <cell r="AA125" t="str">
            <v>2010.06.07</v>
          </cell>
          <cell r="AB125"/>
          <cell r="AC125"/>
          <cell r="AD125"/>
          <cell r="AE125"/>
          <cell r="AF125">
            <v>1</v>
          </cell>
          <cell r="AG125" t="str">
            <v>2011,06,14</v>
          </cell>
          <cell r="AH125"/>
          <cell r="AI125"/>
          <cell r="AJ125" t="str">
            <v>2011.08.23</v>
          </cell>
          <cell r="AK125"/>
          <cell r="AL125">
            <v>1</v>
          </cell>
          <cell r="AM125" t="str">
            <v>2012.03.30</v>
          </cell>
          <cell r="AN125"/>
          <cell r="AO125"/>
          <cell r="AP125"/>
          <cell r="AQ125" t="str">
            <v>2012.07.27</v>
          </cell>
          <cell r="AR125"/>
          <cell r="AS125">
            <v>1</v>
          </cell>
          <cell r="AT125" t="str">
            <v>2013.02.18</v>
          </cell>
          <cell r="AU125"/>
          <cell r="AV125"/>
          <cell r="AW125"/>
          <cell r="AX125" t="str">
            <v>2013.07.22</v>
          </cell>
          <cell r="AY125"/>
          <cell r="AZ125">
            <v>1</v>
          </cell>
          <cell r="BA125" t="str">
            <v>2014.02.17</v>
          </cell>
          <cell r="BB125" t="str">
            <v>Кларити Аудит</v>
          </cell>
          <cell r="BC125"/>
          <cell r="BD125"/>
          <cell r="BE125" t="str">
            <v>2014.07.28</v>
          </cell>
          <cell r="BF125"/>
          <cell r="BG125">
            <v>1</v>
          </cell>
          <cell r="BH125" t="str">
            <v>2015.02.09</v>
          </cell>
          <cell r="BI125" t="str">
            <v>Кларити аудит</v>
          </cell>
          <cell r="BJ125"/>
          <cell r="BK125"/>
          <cell r="BL125">
            <v>42220</v>
          </cell>
          <cell r="BM125"/>
          <cell r="BN125">
            <v>42417</v>
          </cell>
          <cell r="BO125"/>
          <cell r="BP125"/>
          <cell r="BQ125">
            <v>42580</v>
          </cell>
          <cell r="BR125"/>
          <cell r="BS125"/>
          <cell r="BT125"/>
          <cell r="BU125"/>
          <cell r="BV125"/>
          <cell r="BW125"/>
          <cell r="BX125"/>
          <cell r="BY125"/>
          <cell r="BZ125"/>
          <cell r="CA125"/>
          <cell r="CB125"/>
          <cell r="CC125">
            <v>43516</v>
          </cell>
          <cell r="CD125">
            <v>1</v>
          </cell>
          <cell r="CE125"/>
          <cell r="CF125"/>
          <cell r="CG125"/>
          <cell r="CH125">
            <v>43663</v>
          </cell>
          <cell r="CI125">
            <v>1</v>
          </cell>
        </row>
        <row r="126">
          <cell r="B126">
            <v>359</v>
          </cell>
          <cell r="C126" t="str">
            <v>NRS</v>
          </cell>
          <cell r="D126" t="str">
            <v>A</v>
          </cell>
          <cell r="E126">
            <v>10359000</v>
          </cell>
          <cell r="F126" t="str">
            <v>Шинэст</v>
          </cell>
          <cell r="G126" t="str">
            <v>UB</v>
          </cell>
          <cell r="H126">
            <v>1</v>
          </cell>
          <cell r="I126">
            <v>1</v>
          </cell>
          <cell r="J126">
            <v>1</v>
          </cell>
          <cell r="K126"/>
          <cell r="L126"/>
          <cell r="M126"/>
          <cell r="N126"/>
          <cell r="O126">
            <v>1</v>
          </cell>
          <cell r="P126">
            <v>1</v>
          </cell>
          <cell r="Q126">
            <v>1</v>
          </cell>
          <cell r="R126"/>
          <cell r="S126"/>
          <cell r="T126">
            <v>1</v>
          </cell>
          <cell r="U126" t="str">
            <v>2008.05.29</v>
          </cell>
          <cell r="V126"/>
          <cell r="W126"/>
          <cell r="X126"/>
          <cell r="Y126"/>
          <cell r="Z126">
            <v>1</v>
          </cell>
          <cell r="AA126" t="str">
            <v>2010.04.14</v>
          </cell>
          <cell r="AB126"/>
          <cell r="AC126"/>
          <cell r="AD126"/>
          <cell r="AE126"/>
          <cell r="AF126"/>
          <cell r="AG126"/>
          <cell r="AH126"/>
          <cell r="AI126"/>
          <cell r="AJ126"/>
          <cell r="AK126"/>
          <cell r="AL126">
            <v>1</v>
          </cell>
          <cell r="AM126" t="str">
            <v>2012.09.04</v>
          </cell>
          <cell r="AN126"/>
          <cell r="AO126"/>
          <cell r="AP126"/>
          <cell r="AQ126"/>
          <cell r="AR126"/>
          <cell r="AS126">
            <v>1</v>
          </cell>
          <cell r="AT126" t="str">
            <v>2013.02.10</v>
          </cell>
          <cell r="AU126"/>
          <cell r="AV126"/>
          <cell r="AW126"/>
          <cell r="AX126"/>
          <cell r="AY126"/>
          <cell r="AZ126">
            <v>1</v>
          </cell>
          <cell r="BA126" t="str">
            <v>2014.02.11</v>
          </cell>
          <cell r="BB126" t="str">
            <v>Хүлэгт хүннү аудит</v>
          </cell>
          <cell r="BC126"/>
          <cell r="BD126" t="str">
            <v>2014.04.22</v>
          </cell>
          <cell r="BE126" t="str">
            <v>2014.07.24</v>
          </cell>
          <cell r="BF126" t="str">
            <v>2014.10.21</v>
          </cell>
          <cell r="BG126">
            <v>1</v>
          </cell>
          <cell r="BH126" t="str">
            <v>2015.02.09</v>
          </cell>
          <cell r="BI126" t="str">
            <v>Амгалан ахуй аудит</v>
          </cell>
          <cell r="BJ126"/>
          <cell r="BK126">
            <v>42118</v>
          </cell>
          <cell r="BL126">
            <v>42205</v>
          </cell>
          <cell r="BM126">
            <v>42303</v>
          </cell>
          <cell r="BN126">
            <v>42416</v>
          </cell>
          <cell r="BO126" t="str">
            <v>Амгалан ахуй аудит ХХК СХЗ-оо зөвшөөрөлгүй</v>
          </cell>
          <cell r="BP126"/>
          <cell r="BQ126"/>
          <cell r="BR126"/>
          <cell r="BS126"/>
          <cell r="BT126"/>
          <cell r="BU126"/>
          <cell r="BV126"/>
          <cell r="BW126"/>
          <cell r="BX126"/>
          <cell r="BY126"/>
          <cell r="BZ126"/>
          <cell r="CA126"/>
          <cell r="CB126"/>
          <cell r="CC126">
            <v>43515</v>
          </cell>
          <cell r="CD126">
            <v>1</v>
          </cell>
          <cell r="CE126"/>
          <cell r="CF126"/>
          <cell r="CG126"/>
          <cell r="CH126">
            <v>43671</v>
          </cell>
          <cell r="CI126">
            <v>1</v>
          </cell>
        </row>
        <row r="127">
          <cell r="B127">
            <v>316</v>
          </cell>
          <cell r="C127"/>
          <cell r="D127" t="str">
            <v>B</v>
          </cell>
          <cell r="E127">
            <v>10316000</v>
          </cell>
          <cell r="F127" t="str">
            <v>Монгол шир</v>
          </cell>
          <cell r="G127" t="str">
            <v>UB</v>
          </cell>
          <cell r="H127">
            <v>1</v>
          </cell>
          <cell r="I127"/>
          <cell r="J127"/>
          <cell r="K127"/>
          <cell r="L127">
            <v>1</v>
          </cell>
          <cell r="M127">
            <v>1</v>
          </cell>
          <cell r="N127">
            <v>1</v>
          </cell>
          <cell r="O127">
            <v>1</v>
          </cell>
          <cell r="P127">
            <v>1</v>
          </cell>
          <cell r="Q127"/>
          <cell r="R127"/>
          <cell r="S127"/>
          <cell r="T127"/>
          <cell r="U127"/>
          <cell r="V127"/>
          <cell r="W127">
            <v>1</v>
          </cell>
          <cell r="X127" t="str">
            <v>2009.04.13</v>
          </cell>
          <cell r="Y127"/>
          <cell r="Z127">
            <v>1</v>
          </cell>
          <cell r="AA127" t="str">
            <v>2010.02.24</v>
          </cell>
          <cell r="AB127" t="str">
            <v>Пантере Мидланд</v>
          </cell>
          <cell r="AC127"/>
          <cell r="AD127"/>
          <cell r="AE127"/>
          <cell r="AF127">
            <v>1</v>
          </cell>
          <cell r="AG127" t="str">
            <v>2011,02,18</v>
          </cell>
          <cell r="AH127"/>
          <cell r="AI127"/>
          <cell r="AJ127" t="str">
            <v>2011.08.02</v>
          </cell>
          <cell r="AK127"/>
          <cell r="AL127">
            <v>1</v>
          </cell>
          <cell r="AM127" t="str">
            <v>2012.03.06</v>
          </cell>
          <cell r="AN127"/>
          <cell r="AO127"/>
          <cell r="AP127"/>
          <cell r="AQ127"/>
          <cell r="AR127"/>
          <cell r="AS127">
            <v>1</v>
          </cell>
          <cell r="AT127" t="str">
            <v>2013.02.05</v>
          </cell>
          <cell r="AU127"/>
          <cell r="AV127"/>
          <cell r="AW127"/>
          <cell r="AX127" t="str">
            <v>2013.09.06</v>
          </cell>
          <cell r="AY127"/>
          <cell r="AZ127">
            <v>1</v>
          </cell>
          <cell r="BA127" t="str">
            <v>2014.02.11</v>
          </cell>
          <cell r="BB127"/>
          <cell r="BC127"/>
          <cell r="BD127"/>
          <cell r="BE127"/>
          <cell r="BF127"/>
          <cell r="BG127">
            <v>1</v>
          </cell>
          <cell r="BH127" t="str">
            <v>2015.02.09</v>
          </cell>
          <cell r="BI127" t="str">
            <v>Б энд С аудит</v>
          </cell>
          <cell r="BJ127"/>
          <cell r="BK127"/>
          <cell r="BL127">
            <v>42193</v>
          </cell>
          <cell r="BM127"/>
          <cell r="BN127">
            <v>42422</v>
          </cell>
          <cell r="BO127" t="str">
            <v>"Б энд С аудит"ХХК</v>
          </cell>
          <cell r="BQ127">
            <v>42584</v>
          </cell>
          <cell r="BR127"/>
          <cell r="BS127"/>
          <cell r="BT127"/>
          <cell r="BU127"/>
          <cell r="BV127"/>
          <cell r="BW127"/>
          <cell r="BX127"/>
          <cell r="BY127"/>
          <cell r="BZ127"/>
          <cell r="CA127"/>
          <cell r="CB127"/>
          <cell r="CC127"/>
          <cell r="CD127"/>
          <cell r="CE127"/>
          <cell r="CF127"/>
          <cell r="CG127"/>
          <cell r="CH127"/>
          <cell r="CI127"/>
        </row>
        <row r="128">
          <cell r="B128">
            <v>384</v>
          </cell>
          <cell r="C128"/>
          <cell r="D128" t="str">
            <v>C</v>
          </cell>
          <cell r="E128">
            <v>10384000</v>
          </cell>
          <cell r="F128" t="str">
            <v>"Азиа пасифик пропортис" ХК /сөдөт/</v>
          </cell>
          <cell r="G128" t="str">
            <v>DA</v>
          </cell>
          <cell r="H128"/>
          <cell r="I128"/>
          <cell r="J128"/>
          <cell r="K128"/>
          <cell r="L128"/>
          <cell r="M128">
            <v>1</v>
          </cell>
          <cell r="N128">
            <v>1</v>
          </cell>
          <cell r="O128"/>
          <cell r="P128"/>
          <cell r="Q128"/>
          <cell r="R128"/>
          <cell r="S128"/>
          <cell r="T128"/>
          <cell r="U128"/>
          <cell r="V128"/>
          <cell r="W128"/>
          <cell r="X128"/>
          <cell r="Y128"/>
          <cell r="Z128"/>
          <cell r="AA128"/>
          <cell r="AB128"/>
          <cell r="AC128"/>
          <cell r="AD128"/>
          <cell r="AE128"/>
          <cell r="AF128"/>
          <cell r="AG128"/>
          <cell r="AH128"/>
          <cell r="AI128" t="str">
            <v>2011.11.01</v>
          </cell>
          <cell r="AJ128"/>
          <cell r="AK128" t="str">
            <v>2011.12.19</v>
          </cell>
          <cell r="AL128"/>
          <cell r="AM128"/>
          <cell r="AN128"/>
          <cell r="AO128"/>
          <cell r="AP128"/>
          <cell r="AQ128" t="str">
            <v>2012.10.30</v>
          </cell>
          <cell r="AR128" t="str">
            <v>2012.10.30</v>
          </cell>
          <cell r="AS128">
            <v>1</v>
          </cell>
          <cell r="AT128" t="str">
            <v>2013.02.15</v>
          </cell>
          <cell r="AU128" t="str">
            <v>Фискал аудит</v>
          </cell>
          <cell r="AV128"/>
          <cell r="AW128"/>
          <cell r="AX128" t="str">
            <v>2013.07.22</v>
          </cell>
          <cell r="AY128" t="str">
            <v>2013.10.18</v>
          </cell>
          <cell r="AZ128">
            <v>1</v>
          </cell>
          <cell r="BA128" t="str">
            <v>2014.02.10</v>
          </cell>
          <cell r="BB128" t="str">
            <v>Фискал Аудит</v>
          </cell>
          <cell r="BC128"/>
          <cell r="BD128" t="str">
            <v>2014.04.29</v>
          </cell>
          <cell r="BE128" t="str">
            <v>2014.07.21</v>
          </cell>
          <cell r="BF128" t="str">
            <v>2014.10.20</v>
          </cell>
          <cell r="BG128">
            <v>1</v>
          </cell>
          <cell r="BH128" t="str">
            <v>2015.02.09</v>
          </cell>
          <cell r="BI128" t="str">
            <v>Фискал Аудит</v>
          </cell>
          <cell r="BJ128"/>
          <cell r="BK128"/>
          <cell r="BL128">
            <v>42195</v>
          </cell>
          <cell r="BM128"/>
          <cell r="BN128"/>
          <cell r="BO128"/>
          <cell r="BP128"/>
          <cell r="BQ128"/>
          <cell r="BR128"/>
          <cell r="BS128"/>
          <cell r="BT128"/>
          <cell r="BU128"/>
          <cell r="BV128"/>
          <cell r="BW128"/>
          <cell r="BX128"/>
          <cell r="BY128"/>
          <cell r="BZ128"/>
          <cell r="CA128"/>
          <cell r="CB128"/>
          <cell r="CC128"/>
          <cell r="CD128"/>
          <cell r="CE128"/>
          <cell r="CF128"/>
          <cell r="CG128"/>
          <cell r="CH128"/>
          <cell r="CI128"/>
        </row>
        <row r="129">
          <cell r="B129">
            <v>179</v>
          </cell>
          <cell r="C129" t="str">
            <v>HHN</v>
          </cell>
          <cell r="D129" t="str">
            <v>C</v>
          </cell>
          <cell r="E129">
            <v>10179000</v>
          </cell>
          <cell r="F129" t="str">
            <v>Хархорин</v>
          </cell>
          <cell r="G129" t="str">
            <v>EV</v>
          </cell>
          <cell r="H129">
            <v>1</v>
          </cell>
          <cell r="I129">
            <v>1</v>
          </cell>
          <cell r="J129">
            <v>1</v>
          </cell>
          <cell r="K129"/>
          <cell r="L129">
            <v>1</v>
          </cell>
          <cell r="M129"/>
          <cell r="N129"/>
          <cell r="O129"/>
          <cell r="P129"/>
          <cell r="Q129"/>
          <cell r="R129"/>
          <cell r="S129"/>
          <cell r="T129">
            <v>1</v>
          </cell>
          <cell r="U129" t="str">
            <v>2008.11.04</v>
          </cell>
          <cell r="V129"/>
          <cell r="W129">
            <v>1</v>
          </cell>
          <cell r="X129" t="str">
            <v>2009.05.12</v>
          </cell>
          <cell r="Y129"/>
          <cell r="Z129">
            <v>1</v>
          </cell>
          <cell r="AA129"/>
          <cell r="AB129" t="str">
            <v>СЯ</v>
          </cell>
          <cell r="AC129"/>
          <cell r="AD129"/>
          <cell r="AE129"/>
          <cell r="AF129">
            <v>1</v>
          </cell>
          <cell r="AG129" t="str">
            <v>2011,09,02</v>
          </cell>
          <cell r="AH129"/>
          <cell r="AI129"/>
          <cell r="AJ129"/>
          <cell r="AK129"/>
          <cell r="AL129">
            <v>1</v>
          </cell>
          <cell r="AM129" t="str">
            <v>2012.10.30</v>
          </cell>
          <cell r="AN129"/>
          <cell r="AO129"/>
          <cell r="AP129"/>
          <cell r="AQ129"/>
          <cell r="AR129"/>
          <cell r="AS129">
            <v>1</v>
          </cell>
          <cell r="AT129" t="str">
            <v>2013.02.10</v>
          </cell>
          <cell r="AU129" t="str">
            <v>Дөлгөөн хайрхан уул аудит</v>
          </cell>
          <cell r="AV129"/>
          <cell r="AW129"/>
          <cell r="AX129" t="str">
            <v>2013.10.02</v>
          </cell>
          <cell r="AY129"/>
          <cell r="AZ129">
            <v>1</v>
          </cell>
          <cell r="BA129" t="str">
            <v>2014.03.11</v>
          </cell>
          <cell r="BB129" t="str">
            <v>Дөлгөөн Хайрхан Уул Аудит</v>
          </cell>
          <cell r="BC129"/>
          <cell r="BD129"/>
          <cell r="BE129" t="str">
            <v>2014.07.30</v>
          </cell>
          <cell r="BF129"/>
          <cell r="BG129">
            <v>1</v>
          </cell>
          <cell r="BH129" t="str">
            <v>2015.02.09</v>
          </cell>
          <cell r="BI129" t="str">
            <v>Дөлгөөн хайрхан уул аудит</v>
          </cell>
          <cell r="BJ129"/>
          <cell r="BK129"/>
          <cell r="BL129">
            <v>42220</v>
          </cell>
          <cell r="BM129"/>
          <cell r="BN129">
            <v>42423</v>
          </cell>
          <cell r="BO129" t="str">
            <v>Дөлгөөн хайрхан аудит</v>
          </cell>
          <cell r="BP129"/>
          <cell r="BQ129">
            <v>42586</v>
          </cell>
          <cell r="BR129"/>
          <cell r="BS129"/>
          <cell r="BT129"/>
          <cell r="BU129"/>
          <cell r="BV129"/>
          <cell r="BW129"/>
          <cell r="BX129"/>
          <cell r="BY129"/>
          <cell r="BZ129"/>
          <cell r="CA129"/>
          <cell r="CB129"/>
          <cell r="CC129">
            <v>43516</v>
          </cell>
          <cell r="CD129">
            <v>1</v>
          </cell>
          <cell r="CE129" t="str">
            <v>Улиастай ван Аудит</v>
          </cell>
          <cell r="CF129">
            <v>1</v>
          </cell>
          <cell r="CG129"/>
          <cell r="CH129">
            <v>43665</v>
          </cell>
          <cell r="CI129">
            <v>1</v>
          </cell>
        </row>
        <row r="130">
          <cell r="B130">
            <v>521</v>
          </cell>
          <cell r="C130" t="str">
            <v>JTB</v>
          </cell>
          <cell r="D130" t="str">
            <v>E</v>
          </cell>
          <cell r="E130">
            <v>10521000</v>
          </cell>
          <cell r="F130" t="str">
            <v>Женко тур бюро</v>
          </cell>
          <cell r="G130" t="str">
            <v>UB</v>
          </cell>
          <cell r="H130"/>
          <cell r="I130"/>
          <cell r="J130"/>
          <cell r="K130"/>
          <cell r="L130"/>
          <cell r="M130"/>
          <cell r="N130"/>
          <cell r="O130"/>
          <cell r="P130"/>
          <cell r="Q130">
            <v>1</v>
          </cell>
          <cell r="R130"/>
          <cell r="S130" t="str">
            <v>2007.07.26</v>
          </cell>
          <cell r="T130">
            <v>1</v>
          </cell>
          <cell r="U130" t="str">
            <v>2008.02.07</v>
          </cell>
          <cell r="V130" t="str">
            <v>2008.07.25</v>
          </cell>
          <cell r="W130">
            <v>1</v>
          </cell>
          <cell r="X130" t="str">
            <v>2009.02.12</v>
          </cell>
          <cell r="Y130" t="str">
            <v>2009.07.24 II , 2009.10.22 III</v>
          </cell>
          <cell r="Z130">
            <v>1</v>
          </cell>
          <cell r="AA130" t="str">
            <v>2010.02.11</v>
          </cell>
          <cell r="AB130" t="str">
            <v>Нимм Аудит</v>
          </cell>
          <cell r="AC130"/>
          <cell r="AD130" t="str">
            <v>2010.07.29</v>
          </cell>
          <cell r="AE130" t="str">
            <v>2010.10.20</v>
          </cell>
          <cell r="AF130">
            <v>1</v>
          </cell>
          <cell r="AG130" t="str">
            <v>2011,02,23</v>
          </cell>
          <cell r="AH130"/>
          <cell r="AI130"/>
          <cell r="AJ130" t="str">
            <v>2011.07.26</v>
          </cell>
          <cell r="AK130"/>
          <cell r="AL130">
            <v>1</v>
          </cell>
          <cell r="AM130" t="str">
            <v>2012.02.09</v>
          </cell>
          <cell r="AN130"/>
          <cell r="AO130"/>
          <cell r="AP130" t="str">
            <v>2012.04.26</v>
          </cell>
          <cell r="AQ130"/>
          <cell r="AR130"/>
          <cell r="AS130">
            <v>1</v>
          </cell>
          <cell r="AT130" t="str">
            <v>2013.02.08</v>
          </cell>
          <cell r="AU130" t="str">
            <v>Ситико-Аудит</v>
          </cell>
          <cell r="AV130" t="str">
            <v>2013.02.22</v>
          </cell>
          <cell r="AW130"/>
          <cell r="AX130" t="str">
            <v>2013.07.22</v>
          </cell>
          <cell r="AY130"/>
          <cell r="AZ130">
            <v>1</v>
          </cell>
          <cell r="BA130" t="str">
            <v>2014.02.03</v>
          </cell>
          <cell r="BB130"/>
          <cell r="BC130"/>
          <cell r="BD130"/>
          <cell r="BE130" t="str">
            <v>2014.07.24</v>
          </cell>
          <cell r="BF130"/>
          <cell r="BG130">
            <v>1</v>
          </cell>
          <cell r="BH130" t="str">
            <v>2015.02.09</v>
          </cell>
          <cell r="BI130"/>
          <cell r="BJ130"/>
          <cell r="BK130"/>
          <cell r="BL130">
            <v>42207</v>
          </cell>
          <cell r="BM130"/>
          <cell r="BN130">
            <v>42401</v>
          </cell>
          <cell r="BO130" t="str">
            <v>Ай жэй эй эйч аудит 4/22/2016</v>
          </cell>
          <cell r="BP130"/>
          <cell r="BQ130">
            <v>42636</v>
          </cell>
          <cell r="BR130"/>
          <cell r="BS130"/>
          <cell r="BT130"/>
          <cell r="BU130"/>
          <cell r="BV130"/>
          <cell r="BW130"/>
          <cell r="BX130"/>
          <cell r="BY130"/>
          <cell r="BZ130"/>
          <cell r="CA130"/>
          <cell r="CB130"/>
          <cell r="CC130">
            <v>43507</v>
          </cell>
          <cell r="CD130">
            <v>1</v>
          </cell>
          <cell r="CE130" t="str">
            <v>Эс Жи Эм Ди Аудит</v>
          </cell>
          <cell r="CF130">
            <v>1</v>
          </cell>
          <cell r="CG130"/>
          <cell r="CH130">
            <v>43665</v>
          </cell>
          <cell r="CI130">
            <v>1</v>
          </cell>
        </row>
        <row r="131">
          <cell r="B131">
            <v>379</v>
          </cell>
          <cell r="C131" t="str">
            <v>MIE</v>
          </cell>
          <cell r="D131" t="str">
            <v>E</v>
          </cell>
          <cell r="E131">
            <v>10379000</v>
          </cell>
          <cell r="F131" t="str">
            <v>Материалимпэкс</v>
          </cell>
          <cell r="G131" t="str">
            <v>UB</v>
          </cell>
          <cell r="H131">
            <v>1</v>
          </cell>
          <cell r="I131">
            <v>1</v>
          </cell>
          <cell r="J131"/>
          <cell r="K131">
            <v>1</v>
          </cell>
          <cell r="L131"/>
          <cell r="M131">
            <v>1</v>
          </cell>
          <cell r="N131">
            <v>1</v>
          </cell>
          <cell r="O131">
            <v>1</v>
          </cell>
          <cell r="P131">
            <v>1</v>
          </cell>
          <cell r="Q131"/>
          <cell r="R131"/>
          <cell r="S131"/>
          <cell r="T131">
            <v>1</v>
          </cell>
          <cell r="U131" t="str">
            <v>2008.04.15</v>
          </cell>
          <cell r="V131"/>
          <cell r="W131">
            <v>1</v>
          </cell>
          <cell r="X131" t="str">
            <v>2009.04.30</v>
          </cell>
          <cell r="Y131"/>
          <cell r="Z131">
            <v>1</v>
          </cell>
          <cell r="AA131" t="str">
            <v>2010.03.17</v>
          </cell>
          <cell r="AB131"/>
          <cell r="AC131"/>
          <cell r="AD131"/>
          <cell r="AE131"/>
          <cell r="AF131">
            <v>1</v>
          </cell>
          <cell r="AG131" t="str">
            <v>2011,04,11</v>
          </cell>
          <cell r="AH131"/>
          <cell r="AI131"/>
          <cell r="AJ131"/>
          <cell r="AK131"/>
          <cell r="AL131">
            <v>1</v>
          </cell>
          <cell r="AM131" t="str">
            <v>2012.03.21</v>
          </cell>
          <cell r="AN131"/>
          <cell r="AO131"/>
          <cell r="AP131"/>
          <cell r="AQ131" t="str">
            <v>2012.07.24</v>
          </cell>
          <cell r="AR131"/>
          <cell r="AS131">
            <v>1</v>
          </cell>
          <cell r="AT131" t="str">
            <v>2013.02.15</v>
          </cell>
          <cell r="AU131" t="str">
            <v>Далайван Аудит</v>
          </cell>
          <cell r="AV131"/>
          <cell r="AW131"/>
          <cell r="AX131" t="str">
            <v>2013.09.11</v>
          </cell>
          <cell r="AY131"/>
          <cell r="AZ131">
            <v>1</v>
          </cell>
          <cell r="BA131" t="str">
            <v>2014.03.21</v>
          </cell>
          <cell r="BB131"/>
          <cell r="BC131"/>
          <cell r="BD131"/>
          <cell r="BE131" t="str">
            <v>2014.09.22</v>
          </cell>
          <cell r="BF131"/>
          <cell r="BG131">
            <v>1</v>
          </cell>
          <cell r="BH131" t="str">
            <v>2015.02.09</v>
          </cell>
          <cell r="BI131" t="str">
            <v>Мишээл Од аудит</v>
          </cell>
          <cell r="BJ131"/>
          <cell r="BK131"/>
          <cell r="BL131">
            <v>42205</v>
          </cell>
          <cell r="BM131"/>
          <cell r="BN131">
            <v>42464</v>
          </cell>
          <cell r="BO131" t="str">
            <v xml:space="preserve">Кооррдинат аудит </v>
          </cell>
          <cell r="BP131"/>
          <cell r="BQ131">
            <v>42590</v>
          </cell>
          <cell r="BR131"/>
          <cell r="BS131"/>
          <cell r="BT131"/>
          <cell r="BU131"/>
          <cell r="BV131"/>
          <cell r="BW131"/>
          <cell r="BX131"/>
          <cell r="BY131"/>
          <cell r="BZ131"/>
          <cell r="CA131"/>
          <cell r="CB131"/>
          <cell r="CC131">
            <v>43511</v>
          </cell>
          <cell r="CD131">
            <v>1</v>
          </cell>
          <cell r="CE131"/>
          <cell r="CF131"/>
          <cell r="CG131"/>
          <cell r="CH131">
            <v>43665</v>
          </cell>
          <cell r="CI131">
            <v>1</v>
          </cell>
        </row>
        <row r="132">
          <cell r="B132">
            <v>44</v>
          </cell>
          <cell r="C132" t="str">
            <v>TAH</v>
          </cell>
          <cell r="D132" t="str">
            <v>B</v>
          </cell>
          <cell r="E132">
            <v>10044000</v>
          </cell>
          <cell r="F132" t="str">
            <v>Тахь-Ко</v>
          </cell>
          <cell r="G132" t="str">
            <v>UB</v>
          </cell>
          <cell r="H132">
            <v>1</v>
          </cell>
          <cell r="I132">
            <v>1</v>
          </cell>
          <cell r="J132"/>
          <cell r="K132">
            <v>1</v>
          </cell>
          <cell r="L132">
            <v>1</v>
          </cell>
          <cell r="M132">
            <v>1</v>
          </cell>
          <cell r="N132">
            <v>1</v>
          </cell>
          <cell r="O132">
            <v>1</v>
          </cell>
          <cell r="P132">
            <v>1</v>
          </cell>
          <cell r="Q132">
            <v>1</v>
          </cell>
          <cell r="R132"/>
          <cell r="S132"/>
          <cell r="T132">
            <v>1</v>
          </cell>
          <cell r="U132" t="str">
            <v>2008.03.18</v>
          </cell>
          <cell r="V132"/>
          <cell r="W132">
            <v>1</v>
          </cell>
          <cell r="X132" t="str">
            <v>2009.03.11</v>
          </cell>
          <cell r="Y132"/>
          <cell r="Z132">
            <v>1</v>
          </cell>
          <cell r="AA132" t="str">
            <v>2010.03.12</v>
          </cell>
          <cell r="AB132"/>
          <cell r="AC132"/>
          <cell r="AD132"/>
          <cell r="AE132"/>
          <cell r="AF132"/>
          <cell r="AG132"/>
          <cell r="AH132"/>
          <cell r="AI132" t="str">
            <v>2011.04.27</v>
          </cell>
          <cell r="AJ132" t="str">
            <v>2011.08.01</v>
          </cell>
          <cell r="AK132"/>
          <cell r="AL132">
            <v>1</v>
          </cell>
          <cell r="AM132" t="str">
            <v>2012.04.03</v>
          </cell>
          <cell r="AN132"/>
          <cell r="AO132"/>
          <cell r="AP132" t="str">
            <v>2012.04.27</v>
          </cell>
          <cell r="AQ132" t="str">
            <v>2012.08.08</v>
          </cell>
          <cell r="AR132" t="str">
            <v>2012.10.29</v>
          </cell>
          <cell r="AS132">
            <v>1</v>
          </cell>
          <cell r="AT132" t="str">
            <v>2013.03.04</v>
          </cell>
          <cell r="AU132" t="str">
            <v>Юнистар аудит</v>
          </cell>
          <cell r="AV132" t="str">
            <v>2013.02.28</v>
          </cell>
          <cell r="AW132" t="str">
            <v>2013.04.30</v>
          </cell>
          <cell r="AX132"/>
          <cell r="AY132" t="str">
            <v>2013.11.13</v>
          </cell>
          <cell r="AZ132">
            <v>1</v>
          </cell>
          <cell r="BA132" t="str">
            <v>2014.02.10</v>
          </cell>
          <cell r="BB132"/>
          <cell r="BC132"/>
          <cell r="BD132" t="str">
            <v>2014.04.23</v>
          </cell>
          <cell r="BE132" t="str">
            <v>2014.07.23</v>
          </cell>
          <cell r="BF132" t="str">
            <v>2014.10.20</v>
          </cell>
          <cell r="BG132">
            <v>1</v>
          </cell>
          <cell r="BH132" t="str">
            <v>2015.02.05</v>
          </cell>
          <cell r="BI132" t="str">
            <v>Мэдээлэл аудит</v>
          </cell>
          <cell r="BJ132"/>
          <cell r="BK132">
            <v>42114</v>
          </cell>
          <cell r="BL132">
            <v>42202</v>
          </cell>
          <cell r="BM132">
            <v>42297</v>
          </cell>
          <cell r="BN132">
            <v>42412</v>
          </cell>
          <cell r="BO132" t="str">
            <v>"Прайсуотерхаускуперс Аудит"ХК</v>
          </cell>
          <cell r="BP132"/>
          <cell r="BQ132">
            <v>42585</v>
          </cell>
          <cell r="BR132"/>
          <cell r="BS132"/>
          <cell r="BT132"/>
          <cell r="BU132"/>
          <cell r="BV132"/>
          <cell r="BW132"/>
          <cell r="BX132"/>
          <cell r="BY132"/>
          <cell r="BZ132"/>
          <cell r="CA132"/>
          <cell r="CB132"/>
          <cell r="CC132">
            <v>43511</v>
          </cell>
          <cell r="CD132">
            <v>1</v>
          </cell>
          <cell r="CE132" t="str">
            <v>PWC audit /2019-02-05/</v>
          </cell>
          <cell r="CF132">
            <v>1</v>
          </cell>
          <cell r="CG132"/>
          <cell r="CH132">
            <v>43665</v>
          </cell>
          <cell r="CI132">
            <v>1</v>
          </cell>
        </row>
        <row r="133">
          <cell r="B133">
            <v>269</v>
          </cell>
          <cell r="C133" t="str">
            <v>BBD</v>
          </cell>
          <cell r="D133" t="str">
            <v>D</v>
          </cell>
          <cell r="E133">
            <v>10269000</v>
          </cell>
          <cell r="F133" t="str">
            <v>Баянбогд/Стандарт проперти групп/</v>
          </cell>
          <cell r="G133" t="str">
            <v>DG</v>
          </cell>
          <cell r="H133"/>
          <cell r="I133"/>
          <cell r="J133"/>
          <cell r="K133"/>
          <cell r="L133">
            <v>1</v>
          </cell>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v>1</v>
          </cell>
          <cell r="BH133" t="str">
            <v>2015.02.05</v>
          </cell>
          <cell r="BI133" t="str">
            <v>Си Эс Ай аудит</v>
          </cell>
          <cell r="BJ133"/>
          <cell r="BK133"/>
          <cell r="BL133">
            <v>42208</v>
          </cell>
          <cell r="BM133">
            <v>42311</v>
          </cell>
          <cell r="BN133">
            <v>42423</v>
          </cell>
          <cell r="BO133" t="str">
            <v>Сүлд аудит</v>
          </cell>
          <cell r="BP133"/>
          <cell r="BQ133">
            <v>42585</v>
          </cell>
          <cell r="BR133"/>
          <cell r="BS133"/>
          <cell r="BT133"/>
          <cell r="BU133"/>
          <cell r="BV133"/>
          <cell r="BW133"/>
          <cell r="BX133"/>
          <cell r="BY133"/>
          <cell r="BZ133"/>
          <cell r="CA133"/>
          <cell r="CB133"/>
          <cell r="CC133"/>
          <cell r="CD133"/>
          <cell r="CE133"/>
          <cell r="CF133"/>
          <cell r="CG133"/>
          <cell r="CH133"/>
          <cell r="CI133"/>
        </row>
        <row r="134">
          <cell r="B134">
            <v>504</v>
          </cell>
          <cell r="C134" t="str">
            <v>DGS</v>
          </cell>
          <cell r="D134" t="str">
            <v>D</v>
          </cell>
          <cell r="E134">
            <v>10504000</v>
          </cell>
          <cell r="F134" t="str">
            <v>Дулааны III Ц Станц</v>
          </cell>
          <cell r="G134" t="str">
            <v>UB</v>
          </cell>
          <cell r="H134"/>
          <cell r="I134"/>
          <cell r="J134"/>
          <cell r="K134"/>
          <cell r="L134"/>
          <cell r="M134">
            <v>1</v>
          </cell>
          <cell r="N134">
            <v>1</v>
          </cell>
          <cell r="O134">
            <v>1</v>
          </cell>
          <cell r="P134">
            <v>1</v>
          </cell>
          <cell r="Q134"/>
          <cell r="R134"/>
          <cell r="S134"/>
          <cell r="T134"/>
          <cell r="U134"/>
          <cell r="V134"/>
          <cell r="W134">
            <v>1</v>
          </cell>
          <cell r="X134" t="str">
            <v>2009.03.23</v>
          </cell>
          <cell r="Y134" t="str">
            <v>2009.07.21 II</v>
          </cell>
          <cell r="Z134">
            <v>1</v>
          </cell>
          <cell r="AA134" t="str">
            <v>2010.01.27</v>
          </cell>
          <cell r="AB134" t="str">
            <v>-</v>
          </cell>
          <cell r="AC134"/>
          <cell r="AD134" t="str">
            <v>2010.07.15</v>
          </cell>
          <cell r="AE134"/>
          <cell r="AF134">
            <v>1</v>
          </cell>
          <cell r="AG134" t="str">
            <v>2011.01.31</v>
          </cell>
          <cell r="AH134" t="str">
            <v>Ситико Аиудит</v>
          </cell>
          <cell r="AI134"/>
          <cell r="AJ134" t="str">
            <v>2011.07.20</v>
          </cell>
          <cell r="AK134"/>
          <cell r="AL134">
            <v>1</v>
          </cell>
          <cell r="AM134" t="str">
            <v>2012.02.09</v>
          </cell>
          <cell r="AN134"/>
          <cell r="AO134"/>
          <cell r="AP134"/>
          <cell r="AQ134" t="str">
            <v>2012.07.20</v>
          </cell>
          <cell r="AR134"/>
          <cell r="AS134">
            <v>1</v>
          </cell>
          <cell r="AT134" t="str">
            <v>2013.01.30</v>
          </cell>
          <cell r="AU134"/>
          <cell r="AV134"/>
          <cell r="AW134"/>
          <cell r="AX134" t="str">
            <v>2013.07.22</v>
          </cell>
          <cell r="AY134"/>
          <cell r="AZ134">
            <v>1</v>
          </cell>
          <cell r="BA134" t="str">
            <v>2014.02.06</v>
          </cell>
          <cell r="BB134" t="str">
            <v>Дөлгөөн хайрхан аудит</v>
          </cell>
          <cell r="BC134"/>
          <cell r="BD134"/>
          <cell r="BE134" t="str">
            <v>2014.07.21</v>
          </cell>
          <cell r="BF134"/>
          <cell r="BG134">
            <v>1</v>
          </cell>
          <cell r="BH134" t="str">
            <v>2015.02.05</v>
          </cell>
          <cell r="BI134"/>
          <cell r="BJ134"/>
          <cell r="BK134"/>
          <cell r="BL134">
            <v>42205</v>
          </cell>
          <cell r="BM134"/>
          <cell r="BN134">
            <v>42405</v>
          </cell>
          <cell r="BO134" t="str">
            <v>Дөлгөөн хайрхан аудит</v>
          </cell>
          <cell r="BP134"/>
          <cell r="BQ134">
            <v>42572</v>
          </cell>
          <cell r="BR134"/>
          <cell r="BS134">
            <v>8</v>
          </cell>
          <cell r="BT134"/>
          <cell r="BU134"/>
          <cell r="BV134"/>
          <cell r="BW134"/>
          <cell r="BX134"/>
          <cell r="BY134"/>
          <cell r="BZ134"/>
          <cell r="CA134"/>
          <cell r="CB134"/>
          <cell r="CC134">
            <v>43514</v>
          </cell>
          <cell r="CD134">
            <v>1</v>
          </cell>
          <cell r="CE134" t="str">
            <v>Үндэсний аудитын газар /2019-03-15/</v>
          </cell>
          <cell r="CF134">
            <v>1</v>
          </cell>
          <cell r="CG134"/>
          <cell r="CH134">
            <v>43664</v>
          </cell>
          <cell r="CI134">
            <v>1</v>
          </cell>
        </row>
        <row r="135">
          <cell r="B135">
            <v>502</v>
          </cell>
          <cell r="C135" t="str">
            <v>DKS</v>
          </cell>
          <cell r="D135" t="str">
            <v>D</v>
          </cell>
          <cell r="E135">
            <v>10502000</v>
          </cell>
          <cell r="F135" t="str">
            <v>Дулааны II Ц Станц</v>
          </cell>
          <cell r="G135" t="str">
            <v>UB</v>
          </cell>
          <cell r="H135"/>
          <cell r="I135"/>
          <cell r="J135"/>
          <cell r="K135"/>
          <cell r="L135"/>
          <cell r="M135">
            <v>1</v>
          </cell>
          <cell r="N135">
            <v>1</v>
          </cell>
          <cell r="O135">
            <v>1</v>
          </cell>
          <cell r="P135">
            <v>1</v>
          </cell>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v>1</v>
          </cell>
          <cell r="AT135" t="str">
            <v>2013.02.19</v>
          </cell>
          <cell r="AU135"/>
          <cell r="AV135"/>
          <cell r="AW135"/>
          <cell r="AX135" t="str">
            <v>2013.10.22</v>
          </cell>
          <cell r="AY135"/>
          <cell r="AZ135">
            <v>1</v>
          </cell>
          <cell r="BA135" t="str">
            <v>2014.02.10</v>
          </cell>
          <cell r="BB135"/>
          <cell r="BC135"/>
          <cell r="BD135"/>
          <cell r="BE135" t="str">
            <v>2014.07.16</v>
          </cell>
          <cell r="BF135"/>
          <cell r="BG135">
            <v>1</v>
          </cell>
          <cell r="BH135" t="str">
            <v>2015.02.05</v>
          </cell>
          <cell r="BJ135"/>
          <cell r="BK135"/>
          <cell r="BL135">
            <v>42206</v>
          </cell>
          <cell r="BM135"/>
          <cell r="BN135">
            <v>42416</v>
          </cell>
          <cell r="BO135" t="str">
            <v xml:space="preserve">Үндэсний аудитын газар </v>
          </cell>
          <cell r="BP135"/>
          <cell r="BQ135">
            <v>42573</v>
          </cell>
          <cell r="BR135"/>
          <cell r="BS135">
            <v>9</v>
          </cell>
          <cell r="BT135"/>
          <cell r="BU135"/>
          <cell r="BV135"/>
          <cell r="BW135"/>
          <cell r="BX135"/>
          <cell r="BY135"/>
          <cell r="BZ135"/>
          <cell r="CA135"/>
          <cell r="CB135"/>
          <cell r="CC135">
            <v>43511</v>
          </cell>
          <cell r="CD135">
            <v>1</v>
          </cell>
          <cell r="CE135" t="str">
            <v>Үндэсний аудитын газар /2019-03-21/</v>
          </cell>
          <cell r="CF135">
            <v>1</v>
          </cell>
          <cell r="CG135"/>
          <cell r="CH135"/>
          <cell r="CI135"/>
        </row>
        <row r="136">
          <cell r="B136">
            <v>26</v>
          </cell>
          <cell r="C136"/>
          <cell r="D136" t="str">
            <v>D</v>
          </cell>
          <cell r="E136">
            <v>10026000</v>
          </cell>
          <cell r="F136" t="str">
            <v>Машин механизм</v>
          </cell>
          <cell r="G136" t="str">
            <v>UB</v>
          </cell>
          <cell r="H136">
            <v>1</v>
          </cell>
          <cell r="I136">
            <v>1</v>
          </cell>
          <cell r="J136"/>
          <cell r="K136"/>
          <cell r="L136"/>
          <cell r="M136">
            <v>1</v>
          </cell>
          <cell r="N136">
            <v>1</v>
          </cell>
          <cell r="O136">
            <v>1</v>
          </cell>
          <cell r="P136">
            <v>1</v>
          </cell>
          <cell r="Q136"/>
          <cell r="R136"/>
          <cell r="S136"/>
          <cell r="T136"/>
          <cell r="U136"/>
          <cell r="V136"/>
          <cell r="W136"/>
          <cell r="X136"/>
          <cell r="Y136"/>
          <cell r="Z136"/>
          <cell r="AA136"/>
          <cell r="AB136"/>
          <cell r="AC136"/>
          <cell r="AD136"/>
          <cell r="AE136"/>
          <cell r="AF136">
            <v>1</v>
          </cell>
          <cell r="AG136" t="str">
            <v>2011,03,15</v>
          </cell>
          <cell r="AH136"/>
          <cell r="AI136"/>
          <cell r="AJ136"/>
          <cell r="AK136"/>
          <cell r="AL136"/>
          <cell r="AM136"/>
          <cell r="AN136"/>
          <cell r="AO136"/>
          <cell r="AP136"/>
          <cell r="AQ136"/>
          <cell r="AR136"/>
          <cell r="AS136">
            <v>1</v>
          </cell>
          <cell r="AT136" t="str">
            <v>2013.01.16</v>
          </cell>
          <cell r="AU136"/>
          <cell r="AV136"/>
          <cell r="AW136"/>
          <cell r="AX136"/>
          <cell r="AY136"/>
          <cell r="AZ136">
            <v>1</v>
          </cell>
          <cell r="BA136" t="str">
            <v>2014.02.19</v>
          </cell>
          <cell r="BB136" t="str">
            <v>Монста Аудит</v>
          </cell>
          <cell r="BC136"/>
          <cell r="BD136"/>
          <cell r="BE136" t="str">
            <v>2014.07.31</v>
          </cell>
          <cell r="BF136"/>
          <cell r="BG136">
            <v>1</v>
          </cell>
          <cell r="BH136" t="str">
            <v>2015.02.05</v>
          </cell>
          <cell r="BI136" t="str">
            <v>Монста аудит</v>
          </cell>
          <cell r="BJ136"/>
          <cell r="BK136"/>
          <cell r="BL136">
            <v>42206</v>
          </cell>
          <cell r="BM136"/>
          <cell r="BN136">
            <v>42394</v>
          </cell>
          <cell r="BO136" t="str">
            <v>"Монста аудит"ХК</v>
          </cell>
          <cell r="BP136"/>
          <cell r="BQ136">
            <v>42600</v>
          </cell>
          <cell r="BR136"/>
          <cell r="BS136"/>
          <cell r="BT136"/>
          <cell r="BU136"/>
          <cell r="BV136"/>
          <cell r="BW136"/>
          <cell r="BX136"/>
          <cell r="BY136"/>
          <cell r="BZ136"/>
          <cell r="CA136"/>
          <cell r="CB136"/>
          <cell r="CC136"/>
          <cell r="CD136"/>
          <cell r="CE136"/>
          <cell r="CF136"/>
          <cell r="CG136"/>
          <cell r="CH136"/>
          <cell r="CI136"/>
        </row>
        <row r="137">
          <cell r="B137">
            <v>54</v>
          </cell>
          <cell r="C137" t="str">
            <v>SSG</v>
          </cell>
          <cell r="D137" t="str">
            <v>A</v>
          </cell>
          <cell r="E137">
            <v>10054000</v>
          </cell>
          <cell r="F137" t="str">
            <v>Сонсголон бармат</v>
          </cell>
          <cell r="G137" t="str">
            <v>UB</v>
          </cell>
          <cell r="H137">
            <v>1</v>
          </cell>
          <cell r="I137">
            <v>1</v>
          </cell>
          <cell r="J137"/>
          <cell r="K137"/>
          <cell r="L137"/>
          <cell r="M137"/>
          <cell r="N137">
            <v>1</v>
          </cell>
          <cell r="O137"/>
          <cell r="P137"/>
          <cell r="Q137"/>
          <cell r="R137"/>
          <cell r="S137"/>
          <cell r="T137"/>
          <cell r="U137"/>
          <cell r="V137"/>
          <cell r="W137"/>
          <cell r="X137"/>
          <cell r="Y137"/>
          <cell r="Z137">
            <v>1</v>
          </cell>
          <cell r="AA137"/>
          <cell r="AB137" t="str">
            <v>СЯ</v>
          </cell>
          <cell r="AC137"/>
          <cell r="AD137"/>
          <cell r="AE137"/>
          <cell r="AF137"/>
          <cell r="AG137"/>
          <cell r="AH137"/>
          <cell r="AI137"/>
          <cell r="AJ137"/>
          <cell r="AK137"/>
          <cell r="AL137">
            <v>1</v>
          </cell>
          <cell r="AM137" t="str">
            <v>2012.04.12</v>
          </cell>
          <cell r="AN137"/>
          <cell r="AO137"/>
          <cell r="AP137"/>
          <cell r="AQ137"/>
          <cell r="AR137"/>
          <cell r="AS137">
            <v>1</v>
          </cell>
          <cell r="AT137" t="str">
            <v>2013.02.10</v>
          </cell>
          <cell r="AU137"/>
          <cell r="AV137"/>
          <cell r="AW137"/>
          <cell r="AX137"/>
          <cell r="AY137"/>
          <cell r="AZ137">
            <v>1</v>
          </cell>
          <cell r="BA137" t="str">
            <v>2014.02.12</v>
          </cell>
          <cell r="BB137"/>
          <cell r="BC137"/>
          <cell r="BD137"/>
          <cell r="BE137"/>
          <cell r="BF137"/>
          <cell r="BG137">
            <v>1</v>
          </cell>
          <cell r="BH137" t="str">
            <v>2015.02.04</v>
          </cell>
          <cell r="BI137" t="str">
            <v>Бодит бүртгэл Аудит</v>
          </cell>
          <cell r="BJ137"/>
          <cell r="BK137"/>
          <cell r="BL137"/>
          <cell r="BM137"/>
          <cell r="BN137">
            <v>42444</v>
          </cell>
          <cell r="BO137" t="str">
            <v>Бодит бүртгэл аудит</v>
          </cell>
          <cell r="BP137"/>
          <cell r="BQ137"/>
          <cell r="BR137"/>
          <cell r="BS137"/>
          <cell r="BT137"/>
          <cell r="BU137"/>
          <cell r="BV137"/>
          <cell r="BW137"/>
          <cell r="BX137"/>
          <cell r="BY137"/>
          <cell r="BZ137"/>
          <cell r="CA137"/>
          <cell r="CB137"/>
          <cell r="CC137">
            <v>43558</v>
          </cell>
          <cell r="CD137">
            <v>1</v>
          </cell>
          <cell r="CE137"/>
          <cell r="CF137"/>
          <cell r="CG137"/>
          <cell r="CH137"/>
          <cell r="CI137"/>
        </row>
        <row r="138">
          <cell r="B138">
            <v>528</v>
          </cell>
          <cell r="C138" t="str">
            <v>HRM</v>
          </cell>
          <cell r="D138" t="str">
            <v>E</v>
          </cell>
          <cell r="E138">
            <v>10528000</v>
          </cell>
          <cell r="F138" t="str">
            <v>Гермес центр</v>
          </cell>
          <cell r="G138" t="str">
            <v>UB</v>
          </cell>
          <cell r="H138"/>
          <cell r="I138"/>
          <cell r="J138"/>
          <cell r="K138"/>
          <cell r="L138"/>
          <cell r="M138"/>
          <cell r="N138"/>
          <cell r="O138"/>
          <cell r="P138"/>
          <cell r="Q138"/>
          <cell r="R138"/>
          <cell r="S138"/>
          <cell r="T138"/>
          <cell r="U138"/>
          <cell r="V138" t="str">
            <v>2008.08.05</v>
          </cell>
          <cell r="W138">
            <v>1</v>
          </cell>
          <cell r="X138" t="str">
            <v>2009.05.15</v>
          </cell>
          <cell r="Y138" t="str">
            <v>2009.10.27</v>
          </cell>
          <cell r="Z138">
            <v>1</v>
          </cell>
          <cell r="AA138" t="str">
            <v>2010.03.24</v>
          </cell>
          <cell r="AB138" t="str">
            <v>Итгэлт Аудит</v>
          </cell>
          <cell r="AC138"/>
          <cell r="AD138" t="str">
            <v>2010.07.28</v>
          </cell>
          <cell r="AE138" t="str">
            <v>2010.11.12</v>
          </cell>
          <cell r="AF138">
            <v>1</v>
          </cell>
          <cell r="AG138" t="str">
            <v>2011,03,03</v>
          </cell>
          <cell r="AH138"/>
          <cell r="AI138" t="str">
            <v>2011,04,29</v>
          </cell>
          <cell r="AJ138" t="str">
            <v>2011.07.26</v>
          </cell>
          <cell r="AK138" t="str">
            <v>2011.10.18</v>
          </cell>
          <cell r="AL138">
            <v>1</v>
          </cell>
          <cell r="AM138" t="str">
            <v>2012.02.20</v>
          </cell>
          <cell r="AN138"/>
          <cell r="AO138"/>
          <cell r="AP138" t="str">
            <v>2012.05.04</v>
          </cell>
          <cell r="AQ138" t="str">
            <v>2012.07.30</v>
          </cell>
          <cell r="AR138" t="str">
            <v>2012.10.25</v>
          </cell>
          <cell r="AS138">
            <v>1</v>
          </cell>
          <cell r="AT138" t="str">
            <v>2013.02.08</v>
          </cell>
          <cell r="AU138"/>
          <cell r="AV138"/>
          <cell r="AW138" t="str">
            <v>2013.04.29</v>
          </cell>
          <cell r="AX138" t="str">
            <v>2013.07.16</v>
          </cell>
          <cell r="AY138" t="str">
            <v>2013.10.16</v>
          </cell>
          <cell r="AZ138">
            <v>1</v>
          </cell>
          <cell r="BA138" t="str">
            <v>2014.02.19</v>
          </cell>
          <cell r="BB138" t="str">
            <v>Юдентакс тин Аудит</v>
          </cell>
          <cell r="BC138"/>
          <cell r="BD138" t="str">
            <v>2014.04.22</v>
          </cell>
          <cell r="BE138" t="str">
            <v>2014.07.21</v>
          </cell>
          <cell r="BF138" t="str">
            <v>2014.10.23</v>
          </cell>
          <cell r="BG138">
            <v>1</v>
          </cell>
          <cell r="BH138" t="str">
            <v>2015.02.04</v>
          </cell>
          <cell r="BI138" t="str">
            <v>Юдентакс тин Аудит</v>
          </cell>
          <cell r="BJ138"/>
          <cell r="BK138">
            <v>42116</v>
          </cell>
          <cell r="BL138">
            <v>42206</v>
          </cell>
          <cell r="BM138">
            <v>42299</v>
          </cell>
          <cell r="BN138">
            <v>42408</v>
          </cell>
          <cell r="BO138" t="str">
            <v>"Гроуфт финанс аудит"ХК</v>
          </cell>
          <cell r="BP138"/>
          <cell r="BQ138">
            <v>42571</v>
          </cell>
          <cell r="BR138"/>
          <cell r="BS138"/>
          <cell r="BT138"/>
          <cell r="BU138"/>
          <cell r="BV138"/>
          <cell r="BW138"/>
          <cell r="BX138"/>
          <cell r="BY138"/>
          <cell r="BZ138"/>
          <cell r="CA138"/>
          <cell r="CB138"/>
          <cell r="CC138">
            <v>43509</v>
          </cell>
          <cell r="CD138">
            <v>1</v>
          </cell>
          <cell r="CE138" t="str">
            <v>ЦЭСБ Аудит ХХК /2019-01-28/</v>
          </cell>
          <cell r="CF138">
            <v>1</v>
          </cell>
          <cell r="CG138"/>
          <cell r="CH138">
            <v>43664</v>
          </cell>
          <cell r="CI138">
            <v>1</v>
          </cell>
        </row>
        <row r="139">
          <cell r="B139">
            <v>178</v>
          </cell>
          <cell r="C139"/>
          <cell r="D139" t="str">
            <v>D</v>
          </cell>
          <cell r="E139">
            <v>10178000</v>
          </cell>
          <cell r="F139" t="str">
            <v>Эвлэл</v>
          </cell>
          <cell r="G139" t="str">
            <v>HO</v>
          </cell>
          <cell r="H139">
            <v>1</v>
          </cell>
          <cell r="I139"/>
          <cell r="J139">
            <v>1</v>
          </cell>
          <cell r="K139"/>
          <cell r="L139"/>
          <cell r="M139"/>
          <cell r="N139"/>
          <cell r="O139" t="str">
            <v>2009.04.08</v>
          </cell>
          <cell r="P139" t="str">
            <v>2009.04.08</v>
          </cell>
          <cell r="Q139">
            <v>1</v>
          </cell>
          <cell r="R139" t="str">
            <v>2009.04.08</v>
          </cell>
          <cell r="S139"/>
          <cell r="T139">
            <v>1</v>
          </cell>
          <cell r="U139" t="str">
            <v>2009.04.08</v>
          </cell>
          <cell r="V139"/>
          <cell r="W139">
            <v>1</v>
          </cell>
          <cell r="X139" t="str">
            <v>2009.04.08</v>
          </cell>
          <cell r="Y139"/>
          <cell r="Z139">
            <v>1</v>
          </cell>
          <cell r="AA139" t="str">
            <v>2011,03,29</v>
          </cell>
          <cell r="AB139"/>
          <cell r="AC139"/>
          <cell r="AD139"/>
          <cell r="AE139"/>
          <cell r="AF139">
            <v>1</v>
          </cell>
          <cell r="AG139" t="str">
            <v>2011,03,29</v>
          </cell>
          <cell r="AH139"/>
          <cell r="AI139"/>
          <cell r="AJ139"/>
          <cell r="AK139"/>
          <cell r="AL139">
            <v>1</v>
          </cell>
          <cell r="AM139" t="str">
            <v>2012.05.01</v>
          </cell>
          <cell r="AN139"/>
          <cell r="AO139"/>
          <cell r="AP139"/>
          <cell r="AQ139" t="str">
            <v>2012.10.29</v>
          </cell>
          <cell r="AR139"/>
          <cell r="AS139">
            <v>1</v>
          </cell>
          <cell r="AT139" t="str">
            <v>2013.02.25</v>
          </cell>
          <cell r="AU139"/>
          <cell r="AV139"/>
          <cell r="AW139"/>
          <cell r="AX139"/>
          <cell r="AY139"/>
          <cell r="AZ139">
            <v>1</v>
          </cell>
          <cell r="BA139" t="str">
            <v>2014.02.14</v>
          </cell>
          <cell r="BB139"/>
          <cell r="BC139"/>
          <cell r="BD139"/>
          <cell r="BE139"/>
          <cell r="BF139"/>
          <cell r="BG139">
            <v>1</v>
          </cell>
          <cell r="BH139" t="str">
            <v>2015.02.03</v>
          </cell>
          <cell r="BI139" t="str">
            <v>Тэгш сан аудит</v>
          </cell>
          <cell r="BJ139"/>
          <cell r="BK139"/>
          <cell r="BL139">
            <v>42206</v>
          </cell>
          <cell r="BM139"/>
          <cell r="BN139">
            <v>42401</v>
          </cell>
          <cell r="BO139" t="str">
            <v>Тэгш сан аудит</v>
          </cell>
          <cell r="BP139"/>
          <cell r="BQ139"/>
          <cell r="BR139"/>
          <cell r="BS139"/>
          <cell r="BT139"/>
          <cell r="BU139"/>
          <cell r="BV139"/>
          <cell r="BW139"/>
          <cell r="BX139"/>
          <cell r="BY139"/>
          <cell r="BZ139"/>
          <cell r="CA139"/>
          <cell r="CB139"/>
          <cell r="CC139"/>
          <cell r="CD139"/>
          <cell r="CE139"/>
          <cell r="CF139"/>
          <cell r="CG139"/>
          <cell r="CH139"/>
          <cell r="CI139"/>
        </row>
        <row r="140">
          <cell r="B140">
            <v>41</v>
          </cell>
          <cell r="C140" t="str">
            <v>TVL</v>
          </cell>
          <cell r="D140" t="str">
            <v>D</v>
          </cell>
          <cell r="E140">
            <v>10041000</v>
          </cell>
          <cell r="F140" t="str">
            <v>Тавилга</v>
          </cell>
          <cell r="G140" t="str">
            <v>UB</v>
          </cell>
          <cell r="H140"/>
          <cell r="I140"/>
          <cell r="J140">
            <v>1</v>
          </cell>
          <cell r="K140">
            <v>1</v>
          </cell>
          <cell r="L140">
            <v>1</v>
          </cell>
          <cell r="M140">
            <v>1</v>
          </cell>
          <cell r="N140">
            <v>1</v>
          </cell>
          <cell r="O140">
            <v>1</v>
          </cell>
          <cell r="P140">
            <v>1</v>
          </cell>
          <cell r="Q140">
            <v>1</v>
          </cell>
          <cell r="R140"/>
          <cell r="S140"/>
          <cell r="T140">
            <v>1</v>
          </cell>
          <cell r="U140" t="str">
            <v>2008.01.24</v>
          </cell>
          <cell r="V140"/>
          <cell r="W140">
            <v>1</v>
          </cell>
          <cell r="X140" t="str">
            <v>2009.01.29</v>
          </cell>
          <cell r="Y140"/>
          <cell r="Z140">
            <v>1</v>
          </cell>
          <cell r="AA140" t="str">
            <v>2010.01.20</v>
          </cell>
          <cell r="AB140" t="str">
            <v>Монста-Аудит</v>
          </cell>
          <cell r="AC140"/>
          <cell r="AD140"/>
          <cell r="AE140"/>
          <cell r="AF140">
            <v>1</v>
          </cell>
          <cell r="AG140" t="str">
            <v>2011.01.28</v>
          </cell>
          <cell r="AH140"/>
          <cell r="AI140"/>
          <cell r="AJ140"/>
          <cell r="AK140"/>
          <cell r="AL140">
            <v>1</v>
          </cell>
          <cell r="AM140" t="str">
            <v>2012.01.30</v>
          </cell>
          <cell r="AN140"/>
          <cell r="AO140"/>
          <cell r="AP140"/>
          <cell r="AQ140"/>
          <cell r="AR140"/>
          <cell r="AS140">
            <v>1</v>
          </cell>
          <cell r="AT140" t="str">
            <v>2013.02.07</v>
          </cell>
          <cell r="AU140"/>
          <cell r="AV140"/>
          <cell r="AW140"/>
          <cell r="AX140" t="str">
            <v>2013.09.10</v>
          </cell>
          <cell r="AY140"/>
          <cell r="AZ140">
            <v>1</v>
          </cell>
          <cell r="BA140" t="str">
            <v>2014.01.17</v>
          </cell>
          <cell r="BB140"/>
          <cell r="BC140"/>
          <cell r="BD140"/>
          <cell r="BE140" t="str">
            <v>2014.08.05</v>
          </cell>
          <cell r="BF140"/>
          <cell r="BG140">
            <v>1</v>
          </cell>
          <cell r="BH140" t="str">
            <v>2015.01.29</v>
          </cell>
          <cell r="BI140" t="str">
            <v>Монста аудит</v>
          </cell>
          <cell r="BJ140"/>
          <cell r="BK140"/>
          <cell r="BL140">
            <v>42239</v>
          </cell>
          <cell r="BM140"/>
          <cell r="BN140">
            <v>42417</v>
          </cell>
          <cell r="BO140"/>
          <cell r="BP140"/>
          <cell r="BQ140"/>
          <cell r="BR140"/>
          <cell r="BS140"/>
          <cell r="BT140"/>
          <cell r="BU140"/>
          <cell r="BV140"/>
          <cell r="BW140"/>
          <cell r="BX140"/>
          <cell r="BY140"/>
          <cell r="BZ140"/>
          <cell r="CA140"/>
          <cell r="CB140"/>
          <cell r="CC140"/>
          <cell r="CD140"/>
          <cell r="CE140"/>
          <cell r="CF140"/>
          <cell r="CG140"/>
          <cell r="CH140"/>
          <cell r="CI140"/>
        </row>
        <row r="141">
          <cell r="B141">
            <v>471</v>
          </cell>
          <cell r="C141" t="str">
            <v>MNB</v>
          </cell>
          <cell r="D141" t="str">
            <v>D</v>
          </cell>
          <cell r="E141">
            <v>10471000</v>
          </cell>
          <cell r="F141" t="str">
            <v>Моннаб</v>
          </cell>
          <cell r="G141" t="str">
            <v>UB</v>
          </cell>
          <cell r="H141">
            <v>1</v>
          </cell>
          <cell r="I141">
            <v>1</v>
          </cell>
          <cell r="J141"/>
          <cell r="K141">
            <v>1</v>
          </cell>
          <cell r="L141">
            <v>1</v>
          </cell>
          <cell r="M141">
            <v>1</v>
          </cell>
          <cell r="N141">
            <v>1</v>
          </cell>
          <cell r="O141">
            <v>1</v>
          </cell>
          <cell r="P141">
            <v>1</v>
          </cell>
          <cell r="Q141"/>
          <cell r="R141"/>
          <cell r="S141"/>
          <cell r="T141"/>
          <cell r="U141"/>
          <cell r="V141"/>
          <cell r="W141"/>
          <cell r="X141"/>
          <cell r="Y141"/>
          <cell r="Z141">
            <v>1</v>
          </cell>
          <cell r="AA141" t="str">
            <v>2011,05,09</v>
          </cell>
          <cell r="AB141"/>
          <cell r="AC141"/>
          <cell r="AD141"/>
          <cell r="AE141"/>
          <cell r="AF141">
            <v>1</v>
          </cell>
          <cell r="AG141" t="str">
            <v>2011,04,27</v>
          </cell>
          <cell r="AH141"/>
          <cell r="AI141"/>
          <cell r="AJ141"/>
          <cell r="AK141"/>
          <cell r="AL141">
            <v>1</v>
          </cell>
          <cell r="AM141" t="str">
            <v>2012.03.01</v>
          </cell>
          <cell r="AN141"/>
          <cell r="AO141"/>
          <cell r="AP141"/>
          <cell r="AQ141"/>
          <cell r="AR141"/>
          <cell r="AS141">
            <v>1</v>
          </cell>
          <cell r="AT141" t="str">
            <v>2013.02.10</v>
          </cell>
          <cell r="AU141"/>
          <cell r="AV141"/>
          <cell r="AW141"/>
          <cell r="AX141" t="str">
            <v>2013.09.12</v>
          </cell>
          <cell r="AY141"/>
          <cell r="AZ141">
            <v>1</v>
          </cell>
          <cell r="BA141" t="str">
            <v>2014.01.21</v>
          </cell>
          <cell r="BB141" t="str">
            <v>Азурит аудит</v>
          </cell>
          <cell r="BC141"/>
          <cell r="BD141"/>
          <cell r="BE141" t="str">
            <v>2014.07.16</v>
          </cell>
          <cell r="BF141"/>
          <cell r="BG141">
            <v>1</v>
          </cell>
          <cell r="BH141" t="str">
            <v>2015.01.29</v>
          </cell>
          <cell r="BI141" t="str">
            <v>Тэд Аудит</v>
          </cell>
          <cell r="BJ141"/>
          <cell r="BK141"/>
          <cell r="BL141">
            <v>42205</v>
          </cell>
          <cell r="BM141"/>
          <cell r="BN141">
            <v>42416</v>
          </cell>
          <cell r="BO141" t="str">
            <v>"Фискал аудит" ХХК</v>
          </cell>
          <cell r="BP141"/>
          <cell r="BQ141">
            <v>42571</v>
          </cell>
          <cell r="BR141"/>
          <cell r="BS141"/>
          <cell r="BT141"/>
          <cell r="BU141"/>
          <cell r="BV141"/>
          <cell r="BW141"/>
          <cell r="BX141"/>
          <cell r="BY141"/>
          <cell r="BZ141"/>
          <cell r="CA141"/>
          <cell r="CB141"/>
          <cell r="CC141">
            <v>43511</v>
          </cell>
          <cell r="CD141">
            <v>1</v>
          </cell>
          <cell r="CE141" t="str">
            <v>Энич Аудит</v>
          </cell>
          <cell r="CF141">
            <v>1</v>
          </cell>
          <cell r="CG141"/>
          <cell r="CH141">
            <v>43665</v>
          </cell>
          <cell r="CI141">
            <v>1</v>
          </cell>
        </row>
        <row r="142">
          <cell r="B142">
            <v>2</v>
          </cell>
          <cell r="C142" t="str">
            <v>UYN</v>
          </cell>
          <cell r="D142" t="str">
            <v>B</v>
          </cell>
          <cell r="E142">
            <v>10002000</v>
          </cell>
          <cell r="F142" t="str">
            <v>Монгол савхи</v>
          </cell>
          <cell r="G142" t="str">
            <v>UB</v>
          </cell>
          <cell r="H142"/>
          <cell r="I142"/>
          <cell r="J142">
            <v>1</v>
          </cell>
          <cell r="K142">
            <v>1</v>
          </cell>
          <cell r="L142"/>
          <cell r="M142"/>
          <cell r="N142"/>
          <cell r="O142">
            <v>1</v>
          </cell>
          <cell r="P142">
            <v>1</v>
          </cell>
          <cell r="Q142">
            <v>1</v>
          </cell>
          <cell r="R142"/>
          <cell r="S142"/>
          <cell r="T142"/>
          <cell r="U142"/>
          <cell r="V142"/>
          <cell r="W142"/>
          <cell r="X142"/>
          <cell r="Y142"/>
          <cell r="Z142">
            <v>1</v>
          </cell>
          <cell r="AA142"/>
          <cell r="AB142" t="str">
            <v>СЯ</v>
          </cell>
          <cell r="AC142"/>
          <cell r="AD142"/>
          <cell r="AE142"/>
          <cell r="AF142">
            <v>1</v>
          </cell>
          <cell r="AG142" t="str">
            <v>2011,03,21</v>
          </cell>
          <cell r="AH142"/>
          <cell r="AI142"/>
          <cell r="AJ142"/>
          <cell r="AK142"/>
          <cell r="AL142">
            <v>1</v>
          </cell>
          <cell r="AM142" t="str">
            <v>2012.03.09</v>
          </cell>
          <cell r="AN142"/>
          <cell r="AO142"/>
          <cell r="AP142"/>
          <cell r="AQ142"/>
          <cell r="AR142"/>
          <cell r="AS142">
            <v>1</v>
          </cell>
          <cell r="AT142" t="str">
            <v>2013.02.08</v>
          </cell>
          <cell r="AU142"/>
          <cell r="AV142"/>
          <cell r="AW142"/>
          <cell r="AX142" t="str">
            <v>2013.09.12</v>
          </cell>
          <cell r="AY142" t="str">
            <v>2013.10.17</v>
          </cell>
          <cell r="AZ142">
            <v>1</v>
          </cell>
          <cell r="BA142" t="str">
            <v>2014.02.07</v>
          </cell>
          <cell r="BB142"/>
          <cell r="BC142"/>
          <cell r="BD142"/>
          <cell r="BE142" t="str">
            <v>2014.07.22</v>
          </cell>
          <cell r="BF142" t="str">
            <v>2014.11.11</v>
          </cell>
          <cell r="BG142">
            <v>1</v>
          </cell>
          <cell r="BH142" t="str">
            <v>2015.01.28</v>
          </cell>
          <cell r="BI142" t="str">
            <v>Нягтлах хүрд Аудит</v>
          </cell>
          <cell r="BJ142"/>
          <cell r="BK142">
            <v>42111</v>
          </cell>
          <cell r="BL142">
            <v>42206</v>
          </cell>
          <cell r="BM142">
            <v>42298</v>
          </cell>
          <cell r="BN142">
            <v>42396</v>
          </cell>
          <cell r="BO142" t="str">
            <v>Нягтлах хүрд</v>
          </cell>
          <cell r="BP142">
            <v>42479</v>
          </cell>
          <cell r="BQ142">
            <v>42573</v>
          </cell>
          <cell r="BR142"/>
          <cell r="BS142"/>
          <cell r="BT142"/>
          <cell r="BU142"/>
          <cell r="BV142"/>
          <cell r="BW142"/>
          <cell r="BX142"/>
          <cell r="BY142"/>
          <cell r="BZ142"/>
          <cell r="CA142"/>
          <cell r="CB142"/>
          <cell r="CC142">
            <v>43498</v>
          </cell>
          <cell r="CD142">
            <v>1</v>
          </cell>
          <cell r="CE142" t="str">
            <v>Ай эй жэй эйч аудит 2019/02/04</v>
          </cell>
          <cell r="CF142">
            <v>1</v>
          </cell>
          <cell r="CG142"/>
          <cell r="CH142">
            <v>43682</v>
          </cell>
          <cell r="CI142">
            <v>1</v>
          </cell>
        </row>
        <row r="143">
          <cell r="B143">
            <v>496</v>
          </cell>
          <cell r="C143" t="str">
            <v>DAS</v>
          </cell>
          <cell r="D143" t="str">
            <v>D</v>
          </cell>
          <cell r="E143">
            <v>10496000</v>
          </cell>
          <cell r="F143" t="str">
            <v>Дархан дулааны ЦС</v>
          </cell>
          <cell r="G143" t="str">
            <v>DA</v>
          </cell>
          <cell r="H143" t="str">
            <v>-</v>
          </cell>
          <cell r="I143" t="str">
            <v>-</v>
          </cell>
          <cell r="J143">
            <v>1</v>
          </cell>
          <cell r="K143">
            <v>1</v>
          </cell>
          <cell r="L143">
            <v>1</v>
          </cell>
          <cell r="M143">
            <v>1</v>
          </cell>
          <cell r="N143">
            <v>1</v>
          </cell>
          <cell r="O143">
            <v>1</v>
          </cell>
          <cell r="P143">
            <v>1</v>
          </cell>
          <cell r="Q143">
            <v>1</v>
          </cell>
          <cell r="R143"/>
          <cell r="S143"/>
          <cell r="T143"/>
          <cell r="U143"/>
          <cell r="V143"/>
          <cell r="W143">
            <v>1</v>
          </cell>
          <cell r="X143" t="str">
            <v>2009.01.30</v>
          </cell>
          <cell r="Y143"/>
          <cell r="Z143">
            <v>1</v>
          </cell>
          <cell r="AA143" t="str">
            <v>2010.01.26</v>
          </cell>
          <cell r="AB143" t="str">
            <v>-</v>
          </cell>
          <cell r="AC143"/>
          <cell r="AD143"/>
          <cell r="AE143"/>
          <cell r="AF143">
            <v>1</v>
          </cell>
          <cell r="AG143" t="str">
            <v>2011.01.28</v>
          </cell>
          <cell r="AH143"/>
          <cell r="AI143"/>
          <cell r="AJ143"/>
          <cell r="AK143"/>
          <cell r="AL143">
            <v>1</v>
          </cell>
          <cell r="AM143" t="str">
            <v>2012.02.07</v>
          </cell>
          <cell r="AN143"/>
          <cell r="AO143"/>
          <cell r="AP143"/>
          <cell r="AQ143"/>
          <cell r="AR143"/>
          <cell r="AS143">
            <v>1</v>
          </cell>
          <cell r="AT143" t="str">
            <v>2013.01.31</v>
          </cell>
          <cell r="AU143"/>
          <cell r="AV143"/>
          <cell r="AW143"/>
          <cell r="AX143" t="str">
            <v>2013.09.17</v>
          </cell>
          <cell r="AY143"/>
          <cell r="AZ143">
            <v>1</v>
          </cell>
          <cell r="BA143" t="str">
            <v>2014.01.28</v>
          </cell>
          <cell r="BB143"/>
          <cell r="BC143"/>
          <cell r="BD143"/>
          <cell r="BE143"/>
          <cell r="BF143"/>
          <cell r="BG143">
            <v>1</v>
          </cell>
          <cell r="BH143" t="str">
            <v>2015.01.27</v>
          </cell>
          <cell r="BI143"/>
          <cell r="BJ143"/>
          <cell r="BK143"/>
          <cell r="BL143"/>
          <cell r="BM143"/>
          <cell r="BN143"/>
          <cell r="BO143"/>
          <cell r="BP143"/>
          <cell r="BQ143"/>
          <cell r="BR143"/>
          <cell r="BS143"/>
          <cell r="BT143"/>
          <cell r="BU143"/>
          <cell r="BV143"/>
          <cell r="BW143"/>
          <cell r="BX143"/>
          <cell r="BY143"/>
          <cell r="BZ143"/>
          <cell r="CA143"/>
          <cell r="CB143"/>
          <cell r="CC143">
            <v>43498</v>
          </cell>
          <cell r="CD143">
            <v>1</v>
          </cell>
          <cell r="CE143" t="str">
            <v>Үндэсний аудитын газар 2019/03/21</v>
          </cell>
          <cell r="CF143">
            <v>1</v>
          </cell>
          <cell r="CG143"/>
          <cell r="CH143">
            <v>43668</v>
          </cell>
          <cell r="CI143">
            <v>1</v>
          </cell>
        </row>
        <row r="144">
          <cell r="B144">
            <v>322</v>
          </cell>
          <cell r="C144" t="str">
            <v>TLP</v>
          </cell>
          <cell r="D144" t="str">
            <v>D</v>
          </cell>
          <cell r="E144">
            <v>10322000</v>
          </cell>
          <cell r="F144" t="str">
            <v>Тулпар</v>
          </cell>
          <cell r="G144" t="str">
            <v>BE</v>
          </cell>
          <cell r="H144"/>
          <cell r="I144">
            <v>1</v>
          </cell>
          <cell r="J144"/>
          <cell r="K144"/>
          <cell r="L144"/>
          <cell r="M144"/>
          <cell r="N144"/>
          <cell r="O144">
            <v>1</v>
          </cell>
          <cell r="P144">
            <v>1</v>
          </cell>
          <cell r="Q144"/>
          <cell r="R144"/>
          <cell r="S144"/>
          <cell r="T144">
            <v>1</v>
          </cell>
          <cell r="U144" t="str">
            <v>2008.05.27</v>
          </cell>
          <cell r="V144"/>
          <cell r="W144">
            <v>1</v>
          </cell>
          <cell r="X144" t="str">
            <v>2009.06.05</v>
          </cell>
          <cell r="Y144"/>
          <cell r="Z144">
            <v>1</v>
          </cell>
          <cell r="AA144" t="str">
            <v>2011,01,31</v>
          </cell>
          <cell r="AB144"/>
          <cell r="AC144"/>
          <cell r="AD144"/>
          <cell r="AE144"/>
          <cell r="AF144">
            <v>1</v>
          </cell>
          <cell r="AG144" t="str">
            <v>2011,01,31</v>
          </cell>
          <cell r="AH144"/>
          <cell r="AI144"/>
          <cell r="AJ144"/>
          <cell r="AK144"/>
          <cell r="AL144">
            <v>1</v>
          </cell>
          <cell r="AM144" t="str">
            <v>2012.03.23</v>
          </cell>
          <cell r="AN144"/>
          <cell r="AO144"/>
          <cell r="AP144"/>
          <cell r="AQ144"/>
          <cell r="AR144"/>
          <cell r="AS144">
            <v>1</v>
          </cell>
          <cell r="AT144" t="str">
            <v>2013.02.08</v>
          </cell>
          <cell r="AU144"/>
          <cell r="AV144"/>
          <cell r="AW144"/>
          <cell r="AX144"/>
          <cell r="AY144"/>
          <cell r="AZ144">
            <v>1</v>
          </cell>
          <cell r="BA144" t="str">
            <v>2014.02.21</v>
          </cell>
          <cell r="BB144" t="str">
            <v>Бахылау Аудит</v>
          </cell>
          <cell r="BC144"/>
          <cell r="BD144"/>
          <cell r="BE144" t="str">
            <v>2014.08.01</v>
          </cell>
          <cell r="BF144"/>
          <cell r="BG144">
            <v>1</v>
          </cell>
          <cell r="BH144" t="str">
            <v>2015.01.21</v>
          </cell>
          <cell r="BI144" t="str">
            <v>Бахылау Аудит</v>
          </cell>
          <cell r="BJ144"/>
          <cell r="BK144"/>
          <cell r="BL144"/>
          <cell r="BM144">
            <v>42289</v>
          </cell>
          <cell r="BN144">
            <v>42394</v>
          </cell>
          <cell r="BO144" t="str">
            <v>"Бахылау аудит"ХХК</v>
          </cell>
          <cell r="BP144"/>
          <cell r="BQ144"/>
          <cell r="BR144"/>
          <cell r="BS144"/>
          <cell r="BT144"/>
          <cell r="BU144"/>
          <cell r="BV144"/>
          <cell r="BW144"/>
          <cell r="BX144"/>
          <cell r="BY144"/>
          <cell r="BZ144"/>
          <cell r="CA144"/>
          <cell r="CB144"/>
          <cell r="CC144">
            <v>43517</v>
          </cell>
          <cell r="CD144">
            <v>1</v>
          </cell>
          <cell r="CE144"/>
          <cell r="CF144"/>
          <cell r="CG144"/>
          <cell r="CH144"/>
          <cell r="CI144"/>
        </row>
        <row r="145">
          <cell r="B145">
            <v>508</v>
          </cell>
          <cell r="C145" t="str">
            <v>DSS</v>
          </cell>
          <cell r="D145" t="str">
            <v>D</v>
          </cell>
          <cell r="E145">
            <v>10508000</v>
          </cell>
          <cell r="F145" t="str">
            <v>Дархан Сэлэнгийн цахилгаан түгээх сүлжээ</v>
          </cell>
          <cell r="G145" t="str">
            <v>DA</v>
          </cell>
          <cell r="H145"/>
          <cell r="I145"/>
          <cell r="J145"/>
          <cell r="K145"/>
          <cell r="L145"/>
          <cell r="M145"/>
          <cell r="N145"/>
          <cell r="O145"/>
          <cell r="P145"/>
          <cell r="Q145">
            <v>1</v>
          </cell>
          <cell r="R145"/>
          <cell r="S145"/>
          <cell r="T145">
            <v>1</v>
          </cell>
          <cell r="U145" t="str">
            <v>2008.03.03</v>
          </cell>
          <cell r="V145"/>
          <cell r="W145">
            <v>1</v>
          </cell>
          <cell r="X145" t="str">
            <v>2009.03.24</v>
          </cell>
          <cell r="Y145"/>
          <cell r="Z145"/>
          <cell r="AA145"/>
          <cell r="AB145"/>
          <cell r="AC145"/>
          <cell r="AD145"/>
          <cell r="AE145"/>
          <cell r="AF145"/>
          <cell r="AG145"/>
          <cell r="AH145"/>
          <cell r="AI145"/>
          <cell r="AJ145" t="str">
            <v>2011,08,23</v>
          </cell>
          <cell r="AK145"/>
          <cell r="AL145">
            <v>1</v>
          </cell>
          <cell r="AM145" t="str">
            <v>2012.04.09</v>
          </cell>
          <cell r="AN145"/>
          <cell r="AO145"/>
          <cell r="AP145"/>
          <cell r="AQ145"/>
          <cell r="AR145"/>
          <cell r="AS145">
            <v>1</v>
          </cell>
          <cell r="AT145" t="str">
            <v>2013.10.07</v>
          </cell>
          <cell r="AU145"/>
          <cell r="AV145"/>
          <cell r="AW145"/>
          <cell r="AX145" t="str">
            <v>2013.07.23</v>
          </cell>
          <cell r="AY145"/>
          <cell r="AZ145">
            <v>1</v>
          </cell>
          <cell r="BA145" t="str">
            <v>2014.03.04</v>
          </cell>
          <cell r="BB145" t="str">
            <v>Интер аудит</v>
          </cell>
          <cell r="BC145"/>
          <cell r="BD145"/>
          <cell r="BE145"/>
          <cell r="BF145"/>
          <cell r="BG145">
            <v>1</v>
          </cell>
          <cell r="BH145">
            <v>42102</v>
          </cell>
          <cell r="BI145" t="str">
            <v>Интер аудит</v>
          </cell>
          <cell r="BJ145"/>
          <cell r="BK145"/>
          <cell r="BL145"/>
          <cell r="BM145"/>
          <cell r="BN145">
            <v>42528</v>
          </cell>
          <cell r="BO145" t="str">
            <v>"Интер аудит" ХХК</v>
          </cell>
          <cell r="BP145"/>
          <cell r="BQ145"/>
          <cell r="BR145"/>
          <cell r="BS145">
            <v>10</v>
          </cell>
          <cell r="BT145"/>
          <cell r="BU145"/>
          <cell r="BV145"/>
          <cell r="BW145"/>
          <cell r="BX145"/>
          <cell r="BY145"/>
          <cell r="BZ145"/>
          <cell r="CA145"/>
          <cell r="CB145"/>
          <cell r="CC145">
            <v>43530</v>
          </cell>
          <cell r="CD145">
            <v>1</v>
          </cell>
          <cell r="CE145" t="str">
            <v>Ай Жэй Эй Эйч Аудит /2019-03-05/</v>
          </cell>
          <cell r="CF145">
            <v>1</v>
          </cell>
          <cell r="CG145"/>
          <cell r="CH145"/>
          <cell r="CI145"/>
        </row>
        <row r="146">
          <cell r="B146">
            <v>33</v>
          </cell>
          <cell r="C146" t="str">
            <v>CND</v>
          </cell>
          <cell r="D146" t="str">
            <v>D</v>
          </cell>
          <cell r="E146">
            <v>10033000</v>
          </cell>
          <cell r="F146" t="str">
            <v>Асби</v>
          </cell>
          <cell r="G146" t="str">
            <v>UB</v>
          </cell>
          <cell r="H146">
            <v>1</v>
          </cell>
          <cell r="I146">
            <v>1</v>
          </cell>
          <cell r="J146">
            <v>1</v>
          </cell>
          <cell r="K146"/>
          <cell r="L146"/>
          <cell r="M146">
            <v>1</v>
          </cell>
          <cell r="N146">
            <v>1</v>
          </cell>
          <cell r="O146">
            <v>1</v>
          </cell>
          <cell r="P146">
            <v>1</v>
          </cell>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v>1</v>
          </cell>
          <cell r="AT146" t="str">
            <v>2013.02.10</v>
          </cell>
          <cell r="AU146"/>
          <cell r="AV146"/>
          <cell r="AW146"/>
          <cell r="AX146"/>
          <cell r="AY146"/>
          <cell r="AZ146"/>
          <cell r="BA146"/>
          <cell r="BB146"/>
          <cell r="BC146"/>
          <cell r="BD146"/>
          <cell r="BE146"/>
          <cell r="BF146"/>
          <cell r="BG146">
            <v>1</v>
          </cell>
          <cell r="BH146">
            <v>42095</v>
          </cell>
          <cell r="BI146" t="str">
            <v>Энич аудит</v>
          </cell>
          <cell r="BJ146"/>
          <cell r="BK146"/>
          <cell r="BL146"/>
          <cell r="BM146"/>
          <cell r="BN146">
            <v>42522</v>
          </cell>
          <cell r="BO146" t="str">
            <v>Аккурэйт аудит ХХК</v>
          </cell>
          <cell r="BP146"/>
          <cell r="BQ146"/>
          <cell r="BR146"/>
          <cell r="BS146"/>
          <cell r="BT146"/>
          <cell r="BU146"/>
          <cell r="BV146"/>
          <cell r="BW146"/>
          <cell r="BX146"/>
          <cell r="BY146"/>
          <cell r="BZ146"/>
          <cell r="CA146"/>
          <cell r="CB146"/>
          <cell r="CC146">
            <v>43529</v>
          </cell>
          <cell r="CD146">
            <v>1</v>
          </cell>
          <cell r="CE146" t="str">
            <v>Бэст  Фортуна Аудит</v>
          </cell>
          <cell r="CF146">
            <v>1</v>
          </cell>
          <cell r="CG146"/>
          <cell r="CH146"/>
          <cell r="CI146"/>
        </row>
        <row r="147">
          <cell r="B147">
            <v>231</v>
          </cell>
          <cell r="C147" t="str">
            <v>ARJ</v>
          </cell>
          <cell r="D147" t="str">
            <v>C</v>
          </cell>
          <cell r="E147">
            <v>10231000</v>
          </cell>
          <cell r="F147" t="str">
            <v>Аривжих</v>
          </cell>
          <cell r="G147" t="str">
            <v>UB</v>
          </cell>
          <cell r="H147">
            <v>1</v>
          </cell>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v>1</v>
          </cell>
          <cell r="AT147" t="str">
            <v>2013.02.19</v>
          </cell>
          <cell r="AU147"/>
          <cell r="AV147"/>
          <cell r="AW147"/>
          <cell r="AX147"/>
          <cell r="AY147"/>
          <cell r="AZ147"/>
          <cell r="BA147"/>
          <cell r="BB147"/>
          <cell r="BC147"/>
          <cell r="BD147"/>
          <cell r="BE147"/>
          <cell r="BF147"/>
          <cell r="BG147">
            <v>1</v>
          </cell>
          <cell r="BH147">
            <v>42094</v>
          </cell>
          <cell r="BI147" t="str">
            <v>Санхүүч аудит</v>
          </cell>
          <cell r="BJ147"/>
          <cell r="BK147"/>
          <cell r="BL147"/>
          <cell r="BM147"/>
          <cell r="BN147" t="str">
            <v>2016-0%</v>
          </cell>
          <cell r="BO147"/>
          <cell r="BP147"/>
          <cell r="BQ147"/>
          <cell r="BR147"/>
          <cell r="BS147"/>
          <cell r="BT147"/>
          <cell r="BU147"/>
          <cell r="BV147"/>
          <cell r="BW147"/>
          <cell r="BX147"/>
          <cell r="BY147"/>
          <cell r="BZ147"/>
          <cell r="CA147"/>
          <cell r="CB147"/>
          <cell r="CC147">
            <v>43515</v>
          </cell>
          <cell r="CD147">
            <v>1</v>
          </cell>
          <cell r="CE147" t="str">
            <v>Лидер экаунт аудит 2019/02/22</v>
          </cell>
          <cell r="CF147">
            <v>1</v>
          </cell>
          <cell r="CG147"/>
          <cell r="CH147"/>
          <cell r="CI147"/>
        </row>
        <row r="148">
          <cell r="B148">
            <v>414</v>
          </cell>
          <cell r="C148" t="str">
            <v>SES</v>
          </cell>
          <cell r="D148" t="str">
            <v>C</v>
          </cell>
          <cell r="E148">
            <v>10414000</v>
          </cell>
          <cell r="F148" t="str">
            <v>Сэлэнгэ сүрэг</v>
          </cell>
          <cell r="G148" t="str">
            <v>SB</v>
          </cell>
          <cell r="H148">
            <v>1</v>
          </cell>
          <cell r="I148">
            <v>1</v>
          </cell>
          <cell r="J148">
            <v>1</v>
          </cell>
          <cell r="K148">
            <v>1</v>
          </cell>
          <cell r="L148">
            <v>1</v>
          </cell>
          <cell r="M148">
            <v>1</v>
          </cell>
          <cell r="N148">
            <v>1</v>
          </cell>
          <cell r="O148">
            <v>1</v>
          </cell>
          <cell r="P148"/>
          <cell r="Q148">
            <v>1</v>
          </cell>
          <cell r="R148"/>
          <cell r="S148"/>
          <cell r="T148">
            <v>1</v>
          </cell>
          <cell r="U148" t="str">
            <v>2008.03.21</v>
          </cell>
          <cell r="V148"/>
          <cell r="W148">
            <v>1</v>
          </cell>
          <cell r="X148" t="str">
            <v>2009.02.20</v>
          </cell>
          <cell r="Y148"/>
          <cell r="Z148">
            <v>1</v>
          </cell>
          <cell r="AA148" t="str">
            <v>2010.03.03</v>
          </cell>
          <cell r="AB148"/>
          <cell r="AC148"/>
          <cell r="AD148"/>
          <cell r="AE148"/>
          <cell r="AF148">
            <v>1</v>
          </cell>
          <cell r="AG148" t="str">
            <v>2011,02,28</v>
          </cell>
          <cell r="AH148"/>
          <cell r="AI148"/>
          <cell r="AJ148"/>
          <cell r="AK148"/>
          <cell r="AL148"/>
          <cell r="AM148"/>
          <cell r="AN148"/>
          <cell r="AO148"/>
          <cell r="AP148"/>
          <cell r="AQ148"/>
          <cell r="AR148"/>
          <cell r="AS148">
            <v>1</v>
          </cell>
          <cell r="AT148" t="str">
            <v>2013.03.01</v>
          </cell>
          <cell r="AU148"/>
          <cell r="AV148"/>
          <cell r="AW148"/>
          <cell r="AX148"/>
          <cell r="AY148"/>
          <cell r="AZ148"/>
          <cell r="BA148"/>
          <cell r="BB148"/>
          <cell r="BC148"/>
          <cell r="BD148"/>
          <cell r="BE148"/>
          <cell r="BF148"/>
          <cell r="BG148">
            <v>1</v>
          </cell>
          <cell r="BH148">
            <v>42073</v>
          </cell>
          <cell r="BI148"/>
          <cell r="BJ148"/>
          <cell r="BK148"/>
          <cell r="BL148"/>
          <cell r="BM148"/>
          <cell r="BN148">
            <v>42424</v>
          </cell>
          <cell r="BO148"/>
          <cell r="BP148"/>
          <cell r="BQ148"/>
          <cell r="BR148"/>
          <cell r="BS148"/>
          <cell r="BT148"/>
          <cell r="BU148"/>
          <cell r="BV148"/>
          <cell r="BW148"/>
          <cell r="BX148"/>
          <cell r="BY148"/>
          <cell r="BZ148"/>
          <cell r="CA148"/>
          <cell r="CB148"/>
          <cell r="CC148"/>
          <cell r="CD148"/>
          <cell r="CE148"/>
          <cell r="CF148"/>
          <cell r="CG148"/>
          <cell r="CH148"/>
          <cell r="CI148"/>
        </row>
        <row r="149">
          <cell r="B149">
            <v>253</v>
          </cell>
          <cell r="C149"/>
          <cell r="D149" t="str">
            <v>A</v>
          </cell>
          <cell r="E149">
            <v>10253000</v>
          </cell>
          <cell r="F149" t="str">
            <v>Асгат</v>
          </cell>
          <cell r="G149" t="str">
            <v>BE</v>
          </cell>
          <cell r="H149"/>
          <cell r="I149"/>
          <cell r="J149"/>
          <cell r="K149"/>
          <cell r="L149"/>
          <cell r="M149"/>
          <cell r="N149"/>
          <cell r="O149"/>
          <cell r="P149">
            <v>1</v>
          </cell>
          <cell r="Q149"/>
          <cell r="R149"/>
          <cell r="S149"/>
          <cell r="T149">
            <v>1</v>
          </cell>
          <cell r="U149" t="str">
            <v>2008.12.05</v>
          </cell>
          <cell r="V149"/>
          <cell r="W149">
            <v>1</v>
          </cell>
          <cell r="X149" t="str">
            <v>2009.08.28</v>
          </cell>
          <cell r="Y149"/>
          <cell r="Z149"/>
          <cell r="AA149"/>
          <cell r="AB149"/>
          <cell r="AC149"/>
          <cell r="AD149"/>
          <cell r="AE149"/>
          <cell r="AF149"/>
          <cell r="AG149"/>
          <cell r="AH149"/>
          <cell r="AI149"/>
          <cell r="AJ149"/>
          <cell r="AK149"/>
          <cell r="AL149"/>
          <cell r="AM149"/>
          <cell r="AN149"/>
          <cell r="AO149"/>
          <cell r="AP149"/>
          <cell r="AQ149"/>
          <cell r="AR149"/>
          <cell r="AS149">
            <v>1</v>
          </cell>
          <cell r="AT149" t="str">
            <v>2013.02.10</v>
          </cell>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row>
        <row r="150">
          <cell r="B150">
            <v>272</v>
          </cell>
          <cell r="C150"/>
          <cell r="D150" t="str">
            <v>A</v>
          </cell>
          <cell r="E150">
            <v>10272000</v>
          </cell>
          <cell r="F150" t="str">
            <v>Мерей</v>
          </cell>
          <cell r="G150" t="str">
            <v>BE</v>
          </cell>
          <cell r="H150"/>
          <cell r="I150"/>
          <cell r="J150"/>
          <cell r="K150"/>
          <cell r="L150"/>
          <cell r="M150"/>
          <cell r="N150">
            <v>1</v>
          </cell>
          <cell r="O150"/>
          <cell r="P150">
            <v>1</v>
          </cell>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v>1</v>
          </cell>
          <cell r="AT150" t="str">
            <v>2013.03.07</v>
          </cell>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row>
        <row r="151">
          <cell r="B151">
            <v>222</v>
          </cell>
          <cell r="C151"/>
          <cell r="D151" t="str">
            <v>A</v>
          </cell>
          <cell r="E151">
            <v>10222000</v>
          </cell>
          <cell r="F151" t="str">
            <v>Баянхонгор</v>
          </cell>
          <cell r="G151" t="str">
            <v>BH</v>
          </cell>
          <cell r="H151"/>
          <cell r="I151"/>
          <cell r="J151"/>
          <cell r="K151"/>
          <cell r="L151">
            <v>1</v>
          </cell>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row>
        <row r="152">
          <cell r="B152">
            <v>256</v>
          </cell>
          <cell r="C152"/>
          <cell r="D152" t="str">
            <v>A</v>
          </cell>
          <cell r="E152">
            <v>10256000</v>
          </cell>
          <cell r="F152" t="str">
            <v>Баялаг шарын гол</v>
          </cell>
          <cell r="G152" t="str">
            <v>DA</v>
          </cell>
          <cell r="H152">
            <v>1</v>
          </cell>
          <cell r="I152">
            <v>1</v>
          </cell>
          <cell r="J152">
            <v>1</v>
          </cell>
          <cell r="K152"/>
          <cell r="L152"/>
          <cell r="M152"/>
          <cell r="N152"/>
          <cell r="O152"/>
          <cell r="P152"/>
          <cell r="Q152"/>
          <cell r="R152"/>
          <cell r="S152"/>
          <cell r="T152"/>
          <cell r="U152"/>
          <cell r="V152"/>
          <cell r="W152"/>
          <cell r="X152"/>
          <cell r="Y152"/>
          <cell r="Z152">
            <v>1</v>
          </cell>
          <cell r="AA152"/>
          <cell r="AB152" t="str">
            <v>СЯ</v>
          </cell>
          <cell r="AC152"/>
          <cell r="AD152"/>
          <cell r="AE152"/>
          <cell r="AF152"/>
          <cell r="AG152"/>
          <cell r="AH152"/>
          <cell r="AI152"/>
          <cell r="AJ152"/>
          <cell r="AK152"/>
          <cell r="AL152">
            <v>1</v>
          </cell>
          <cell r="AM152" t="str">
            <v>2012.03.23</v>
          </cell>
          <cell r="AN152"/>
          <cell r="AO152"/>
          <cell r="AP152"/>
          <cell r="AQ152"/>
          <cell r="AR152"/>
          <cell r="AS152">
            <v>1</v>
          </cell>
          <cell r="AT152" t="str">
            <v>2013.02.10</v>
          </cell>
          <cell r="AU152"/>
          <cell r="AV152"/>
          <cell r="AW152"/>
          <cell r="AX152"/>
          <cell r="AY152"/>
          <cell r="AZ152">
            <v>1</v>
          </cell>
          <cell r="BA152" t="str">
            <v>2014.05.27</v>
          </cell>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I152"/>
        </row>
        <row r="153">
          <cell r="B153">
            <v>68</v>
          </cell>
          <cell r="C153" t="str">
            <v>ERS</v>
          </cell>
          <cell r="D153" t="str">
            <v>A</v>
          </cell>
          <cell r="E153">
            <v>10068000</v>
          </cell>
          <cell r="F153" t="str">
            <v>Монгол алт</v>
          </cell>
          <cell r="G153" t="str">
            <v>DA</v>
          </cell>
          <cell r="H153">
            <v>1</v>
          </cell>
          <cell r="I153"/>
          <cell r="J153"/>
          <cell r="K153"/>
          <cell r="L153"/>
          <cell r="M153"/>
          <cell r="N153">
            <v>1</v>
          </cell>
          <cell r="O153">
            <v>1</v>
          </cell>
          <cell r="P153"/>
          <cell r="Q153">
            <v>1</v>
          </cell>
          <cell r="R153"/>
          <cell r="S153"/>
          <cell r="T153"/>
          <cell r="U153"/>
          <cell r="V153"/>
          <cell r="W153"/>
          <cell r="X153"/>
          <cell r="Y153"/>
          <cell r="Z153">
            <v>1</v>
          </cell>
          <cell r="AA153"/>
          <cell r="AB153" t="str">
            <v>СЯ</v>
          </cell>
          <cell r="AC153"/>
          <cell r="AD153"/>
          <cell r="AE153"/>
          <cell r="AF153"/>
          <cell r="AG153"/>
          <cell r="AH153"/>
          <cell r="AI153"/>
          <cell r="AJ153"/>
          <cell r="AK153"/>
          <cell r="AL153"/>
          <cell r="AM153"/>
          <cell r="AN153"/>
          <cell r="AO153"/>
          <cell r="AP153"/>
          <cell r="AQ153"/>
          <cell r="AR153"/>
          <cell r="AS153">
            <v>1</v>
          </cell>
          <cell r="AT153" t="str">
            <v>2013.02.10</v>
          </cell>
          <cell r="AU153" t="str">
            <v>Ситико аудит</v>
          </cell>
          <cell r="AV153"/>
          <cell r="AW153"/>
          <cell r="AX153"/>
          <cell r="AY153"/>
          <cell r="AZ153"/>
          <cell r="BA153"/>
          <cell r="BB153"/>
          <cell r="BC153"/>
          <cell r="BD153"/>
          <cell r="BE153"/>
          <cell r="BF153"/>
          <cell r="BG153">
            <v>1</v>
          </cell>
          <cell r="BH153">
            <v>42151</v>
          </cell>
          <cell r="BI153" t="str">
            <v>Ситико аудит</v>
          </cell>
          <cell r="BJ153"/>
          <cell r="BK153"/>
          <cell r="BL153"/>
          <cell r="BM153"/>
          <cell r="BN153"/>
          <cell r="BO153"/>
          <cell r="BP153"/>
          <cell r="BQ153"/>
          <cell r="BR153"/>
          <cell r="BS153"/>
          <cell r="BT153"/>
          <cell r="BU153"/>
          <cell r="BV153"/>
          <cell r="BW153"/>
          <cell r="BX153"/>
          <cell r="BY153"/>
          <cell r="BZ153"/>
          <cell r="CA153"/>
          <cell r="CB153"/>
          <cell r="CC153">
            <v>43584</v>
          </cell>
          <cell r="CD153">
            <v>1</v>
          </cell>
          <cell r="CE153" t="str">
            <v xml:space="preserve">Пийк ом аудит  </v>
          </cell>
          <cell r="CF153">
            <v>1</v>
          </cell>
          <cell r="CG153"/>
          <cell r="CH153"/>
          <cell r="CI153"/>
        </row>
        <row r="154">
          <cell r="B154">
            <v>317</v>
          </cell>
          <cell r="C154" t="str">
            <v>SIL</v>
          </cell>
          <cell r="D154" t="str">
            <v>A</v>
          </cell>
          <cell r="E154">
            <v>10317000</v>
          </cell>
          <cell r="F154" t="str">
            <v>Силикат</v>
          </cell>
          <cell r="G154" t="str">
            <v>DA</v>
          </cell>
          <cell r="H154"/>
          <cell r="I154"/>
          <cell r="J154"/>
          <cell r="K154"/>
          <cell r="L154"/>
          <cell r="M154">
            <v>1</v>
          </cell>
          <cell r="N154">
            <v>1</v>
          </cell>
          <cell r="O154">
            <v>1</v>
          </cell>
          <cell r="P154"/>
          <cell r="Q154">
            <v>1</v>
          </cell>
          <cell r="R154" t="str">
            <v>2007.11.22</v>
          </cell>
          <cell r="S154" t="str">
            <v>2007.11.22</v>
          </cell>
          <cell r="T154">
            <v>1</v>
          </cell>
          <cell r="U154" t="str">
            <v>2010.04.23</v>
          </cell>
          <cell r="V154"/>
          <cell r="W154">
            <v>1</v>
          </cell>
          <cell r="X154" t="str">
            <v>2010.04.23</v>
          </cell>
          <cell r="Y154"/>
          <cell r="Z154">
            <v>1</v>
          </cell>
          <cell r="AA154"/>
          <cell r="AB154" t="str">
            <v>СЯ</v>
          </cell>
          <cell r="AC154"/>
          <cell r="AD154"/>
          <cell r="AE154"/>
          <cell r="AF154">
            <v>1</v>
          </cell>
          <cell r="AG154" t="str">
            <v>2011,04,19</v>
          </cell>
          <cell r="AH154"/>
          <cell r="AI154" t="str">
            <v>2011.04.15</v>
          </cell>
          <cell r="AJ154"/>
          <cell r="AK154"/>
          <cell r="AL154">
            <v>1</v>
          </cell>
          <cell r="AM154" t="str">
            <v>2012.05.31</v>
          </cell>
          <cell r="AN154"/>
          <cell r="AO154"/>
          <cell r="AP154"/>
          <cell r="AQ154"/>
          <cell r="AR154"/>
          <cell r="AS154">
            <v>1</v>
          </cell>
          <cell r="AT154" t="str">
            <v>2013.02.10</v>
          </cell>
          <cell r="AU154"/>
          <cell r="AV154"/>
          <cell r="AW154"/>
          <cell r="AX154"/>
          <cell r="AY154"/>
          <cell r="AZ154"/>
          <cell r="BA154"/>
          <cell r="BB154"/>
          <cell r="BC154"/>
          <cell r="BD154"/>
          <cell r="BE154"/>
          <cell r="BF154"/>
          <cell r="BG154"/>
          <cell r="BH154"/>
          <cell r="BI154"/>
          <cell r="BJ154"/>
          <cell r="BK154"/>
          <cell r="BL154"/>
          <cell r="BM154"/>
          <cell r="BN154">
            <v>42453</v>
          </cell>
          <cell r="BO154" t="str">
            <v>Далайван аудит</v>
          </cell>
          <cell r="BP154"/>
          <cell r="BQ154"/>
          <cell r="BR154"/>
          <cell r="BS154"/>
          <cell r="BT154"/>
          <cell r="BU154"/>
          <cell r="BV154"/>
          <cell r="BW154"/>
          <cell r="BX154"/>
          <cell r="BY154"/>
          <cell r="BZ154"/>
          <cell r="CA154"/>
          <cell r="CB154"/>
          <cell r="CC154">
            <v>43511</v>
          </cell>
          <cell r="CD154">
            <v>1</v>
          </cell>
          <cell r="CE154"/>
          <cell r="CF154"/>
          <cell r="CG154"/>
          <cell r="CH154"/>
          <cell r="CI154"/>
        </row>
        <row r="155">
          <cell r="B155">
            <v>211</v>
          </cell>
          <cell r="C155"/>
          <cell r="D155" t="str">
            <v>A</v>
          </cell>
          <cell r="E155">
            <v>10211000</v>
          </cell>
          <cell r="F155" t="str">
            <v>Дээд буян</v>
          </cell>
          <cell r="G155" t="str">
            <v>DU</v>
          </cell>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row>
        <row r="156">
          <cell r="B156">
            <v>458</v>
          </cell>
          <cell r="C156" t="str">
            <v>TTL</v>
          </cell>
          <cell r="D156" t="str">
            <v>A</v>
          </cell>
          <cell r="E156">
            <v>10458000</v>
          </cell>
          <cell r="F156" t="str">
            <v>Тавантолгой</v>
          </cell>
          <cell r="G156" t="str">
            <v>EM</v>
          </cell>
          <cell r="H156"/>
          <cell r="I156"/>
          <cell r="J156"/>
          <cell r="K156">
            <v>1</v>
          </cell>
          <cell r="L156">
            <v>1</v>
          </cell>
          <cell r="M156"/>
          <cell r="N156">
            <v>1</v>
          </cell>
          <cell r="O156">
            <v>1</v>
          </cell>
          <cell r="P156">
            <v>1</v>
          </cell>
          <cell r="Q156">
            <v>1</v>
          </cell>
          <cell r="R156"/>
          <cell r="S156"/>
          <cell r="T156">
            <v>1</v>
          </cell>
          <cell r="U156" t="str">
            <v>2008.05.05</v>
          </cell>
          <cell r="V156"/>
          <cell r="W156">
            <v>1</v>
          </cell>
          <cell r="X156" t="str">
            <v>2009.04.15</v>
          </cell>
          <cell r="Y156"/>
          <cell r="Z156">
            <v>1</v>
          </cell>
          <cell r="AA156" t="str">
            <v>2010.04.06</v>
          </cell>
          <cell r="AB156"/>
          <cell r="AC156"/>
          <cell r="AD156"/>
          <cell r="AE156"/>
          <cell r="AF156">
            <v>1</v>
          </cell>
          <cell r="AG156" t="str">
            <v>2011,03,23</v>
          </cell>
          <cell r="AH156"/>
          <cell r="AI156"/>
          <cell r="AJ156" t="str">
            <v>2011.08.23</v>
          </cell>
          <cell r="AK156"/>
          <cell r="AL156">
            <v>1</v>
          </cell>
          <cell r="AM156" t="str">
            <v>2012.03.19</v>
          </cell>
          <cell r="AN156"/>
          <cell r="AO156"/>
          <cell r="AP156"/>
          <cell r="AQ156"/>
          <cell r="AR156"/>
          <cell r="AS156">
            <v>1</v>
          </cell>
          <cell r="AT156" t="str">
            <v>2013.02.10</v>
          </cell>
          <cell r="AU156"/>
          <cell r="AV156"/>
          <cell r="AW156"/>
          <cell r="AX156"/>
          <cell r="AY156"/>
          <cell r="AZ156"/>
          <cell r="BA156"/>
          <cell r="BB156"/>
          <cell r="BC156"/>
          <cell r="BD156"/>
          <cell r="BE156"/>
          <cell r="BF156"/>
          <cell r="BG156"/>
          <cell r="BH156"/>
          <cell r="BI156"/>
          <cell r="BJ156"/>
          <cell r="BK156"/>
          <cell r="BL156"/>
          <cell r="BM156"/>
          <cell r="BN156">
            <v>42446</v>
          </cell>
          <cell r="BO156" t="str">
            <v xml:space="preserve">Пантер мидланд аудит </v>
          </cell>
          <cell r="BP156"/>
          <cell r="BQ156"/>
          <cell r="BR156"/>
          <cell r="BS156"/>
          <cell r="BT156"/>
          <cell r="BU156"/>
          <cell r="BV156"/>
          <cell r="BW156"/>
          <cell r="BX156"/>
          <cell r="BY156"/>
          <cell r="BZ156"/>
          <cell r="CA156"/>
          <cell r="CB156"/>
          <cell r="CC156">
            <v>43509</v>
          </cell>
          <cell r="CD156">
            <v>1</v>
          </cell>
          <cell r="CE156" t="str">
            <v xml:space="preserve">төрийн аудитын газар </v>
          </cell>
          <cell r="CF156">
            <v>1</v>
          </cell>
          <cell r="CG156"/>
          <cell r="CH156">
            <v>43668</v>
          </cell>
          <cell r="CI156">
            <v>1</v>
          </cell>
        </row>
        <row r="157">
          <cell r="B157">
            <v>125</v>
          </cell>
          <cell r="C157" t="str">
            <v>HML</v>
          </cell>
          <cell r="D157" t="str">
            <v>A</v>
          </cell>
          <cell r="E157">
            <v>10125000</v>
          </cell>
          <cell r="F157" t="str">
            <v>Глобал монголиа холдингс /өв.хан/</v>
          </cell>
          <cell r="G157" t="str">
            <v>EV</v>
          </cell>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t="str">
            <v>2013.10.14</v>
          </cell>
          <cell r="AZ157">
            <v>1</v>
          </cell>
          <cell r="BA157" t="str">
            <v>2014.01.28</v>
          </cell>
          <cell r="BB157"/>
          <cell r="BC157"/>
          <cell r="BD157" t="str">
            <v>2014.04.24</v>
          </cell>
          <cell r="BE157" t="str">
            <v>2014.07.30</v>
          </cell>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cell r="CD157"/>
          <cell r="CE157"/>
          <cell r="CF157"/>
          <cell r="CG157"/>
          <cell r="CH157"/>
          <cell r="CI157"/>
        </row>
        <row r="158">
          <cell r="B158">
            <v>194</v>
          </cell>
          <cell r="C158"/>
          <cell r="D158" t="str">
            <v>A</v>
          </cell>
          <cell r="E158">
            <v>10194000</v>
          </cell>
          <cell r="F158" t="str">
            <v>Мандал</v>
          </cell>
          <cell r="G158" t="str">
            <v>HE</v>
          </cell>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cell r="CD158"/>
          <cell r="CE158"/>
          <cell r="CF158"/>
          <cell r="CG158"/>
          <cell r="CH158"/>
          <cell r="CI158"/>
        </row>
        <row r="159">
          <cell r="B159">
            <v>78</v>
          </cell>
          <cell r="C159" t="str">
            <v>HVL</v>
          </cell>
          <cell r="D159" t="str">
            <v>A</v>
          </cell>
          <cell r="E159">
            <v>10078000</v>
          </cell>
          <cell r="F159" t="str">
            <v>Хөвсгөл</v>
          </cell>
          <cell r="G159" t="str">
            <v>HE</v>
          </cell>
          <cell r="H159"/>
          <cell r="I159"/>
          <cell r="J159"/>
          <cell r="K159"/>
          <cell r="L159"/>
          <cell r="M159"/>
          <cell r="N159"/>
          <cell r="O159">
            <v>1</v>
          </cell>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cell r="BD159"/>
          <cell r="BE159"/>
          <cell r="BF159"/>
          <cell r="BG159"/>
          <cell r="BH159"/>
          <cell r="BI159"/>
          <cell r="BJ159"/>
          <cell r="BK159"/>
          <cell r="BL159"/>
          <cell r="BM159"/>
          <cell r="BN159">
            <v>42459</v>
          </cell>
          <cell r="BO159" t="str">
            <v>Үйл ажиллагаа эрхлээгүй тул аудит хийлгээгүй</v>
          </cell>
          <cell r="BP159"/>
          <cell r="BQ159"/>
          <cell r="BR159"/>
          <cell r="BS159"/>
          <cell r="BT159"/>
          <cell r="BU159"/>
          <cell r="BV159"/>
          <cell r="BW159"/>
          <cell r="BX159"/>
          <cell r="BY159"/>
          <cell r="BZ159"/>
          <cell r="CA159"/>
          <cell r="CB159"/>
          <cell r="CC159">
            <v>43543</v>
          </cell>
          <cell r="CD159">
            <v>1</v>
          </cell>
          <cell r="CE159"/>
          <cell r="CF159"/>
          <cell r="CG159"/>
          <cell r="CH159"/>
          <cell r="CI159"/>
        </row>
        <row r="160">
          <cell r="B160">
            <v>108</v>
          </cell>
          <cell r="C160" t="str">
            <v>HUV</v>
          </cell>
          <cell r="D160" t="str">
            <v>A</v>
          </cell>
          <cell r="E160">
            <v>10108000</v>
          </cell>
          <cell r="F160" t="str">
            <v>Хөвсгөл геологи</v>
          </cell>
          <cell r="G160" t="str">
            <v>HE</v>
          </cell>
          <cell r="H160">
            <v>1</v>
          </cell>
          <cell r="I160"/>
          <cell r="J160">
            <v>1</v>
          </cell>
          <cell r="K160">
            <v>1</v>
          </cell>
          <cell r="L160"/>
          <cell r="M160"/>
          <cell r="N160"/>
          <cell r="O160">
            <v>1</v>
          </cell>
          <cell r="P160">
            <v>1</v>
          </cell>
          <cell r="Q160">
            <v>1</v>
          </cell>
          <cell r="R160"/>
          <cell r="S160"/>
          <cell r="T160">
            <v>1</v>
          </cell>
          <cell r="U160" t="str">
            <v>2008.03.31</v>
          </cell>
          <cell r="V160"/>
          <cell r="W160"/>
          <cell r="X160"/>
          <cell r="Y160"/>
          <cell r="Z160"/>
          <cell r="AA160"/>
          <cell r="AB160"/>
          <cell r="AC160"/>
          <cell r="AD160"/>
          <cell r="AE160"/>
          <cell r="AF160">
            <v>1</v>
          </cell>
          <cell r="AG160" t="str">
            <v>2011,03,24</v>
          </cell>
          <cell r="AH160"/>
          <cell r="AI160"/>
          <cell r="AJ160"/>
          <cell r="AK160"/>
          <cell r="AL160"/>
          <cell r="AM160"/>
          <cell r="AN160"/>
          <cell r="AO160"/>
          <cell r="AP160"/>
          <cell r="AQ160"/>
          <cell r="AR160"/>
          <cell r="AS160">
            <v>1</v>
          </cell>
          <cell r="AT160" t="str">
            <v>2013.02.10</v>
          </cell>
          <cell r="AU160"/>
          <cell r="AV160"/>
          <cell r="AW160"/>
          <cell r="AX160"/>
          <cell r="AY160"/>
          <cell r="AZ160"/>
          <cell r="BA160"/>
          <cell r="BB160"/>
          <cell r="BC160"/>
          <cell r="BD160"/>
          <cell r="BE160"/>
          <cell r="BF160"/>
          <cell r="BG160">
            <v>1</v>
          </cell>
          <cell r="BH160">
            <v>42109</v>
          </cell>
          <cell r="BI160" t="str">
            <v xml:space="preserve">Мэдээлэл аудит </v>
          </cell>
          <cell r="BJ160"/>
          <cell r="BK160"/>
          <cell r="BL160"/>
          <cell r="BM160"/>
          <cell r="BN160">
            <v>42452</v>
          </cell>
          <cell r="BO160" t="str">
            <v>Мэдээлэл аудит</v>
          </cell>
          <cell r="BP160"/>
          <cell r="BQ160"/>
          <cell r="BR160"/>
          <cell r="BS160"/>
          <cell r="BT160"/>
          <cell r="BU160"/>
          <cell r="BV160"/>
          <cell r="BW160"/>
          <cell r="BX160"/>
          <cell r="BY160"/>
          <cell r="BZ160"/>
          <cell r="CA160"/>
          <cell r="CB160"/>
          <cell r="CC160">
            <v>43542</v>
          </cell>
          <cell r="CD160">
            <v>1</v>
          </cell>
          <cell r="CE160"/>
          <cell r="CF160"/>
          <cell r="CG160"/>
          <cell r="CH160"/>
          <cell r="CI160"/>
        </row>
        <row r="161">
          <cell r="B161">
            <v>91</v>
          </cell>
          <cell r="C161"/>
          <cell r="D161" t="str">
            <v>A</v>
          </cell>
          <cell r="E161">
            <v>10091000</v>
          </cell>
          <cell r="F161" t="str">
            <v>Цагаанчулуут</v>
          </cell>
          <cell r="G161" t="str">
            <v>HE</v>
          </cell>
          <cell r="H161"/>
          <cell r="I161"/>
          <cell r="J161"/>
          <cell r="K161"/>
          <cell r="L161"/>
          <cell r="M161"/>
          <cell r="N161"/>
          <cell r="O161"/>
          <cell r="P161"/>
          <cell r="Q161"/>
          <cell r="R161"/>
          <cell r="S161"/>
          <cell r="T161">
            <v>1</v>
          </cell>
          <cell r="U161" t="str">
            <v>2008.07.03</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v>1</v>
          </cell>
          <cell r="AT161" t="str">
            <v>2013.02.10</v>
          </cell>
          <cell r="AU161"/>
          <cell r="AV161"/>
          <cell r="AW161"/>
          <cell r="AX161"/>
          <cell r="AY161"/>
          <cell r="AZ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cell r="CD161"/>
          <cell r="CE161"/>
          <cell r="CF161"/>
          <cell r="CG161"/>
          <cell r="CH161"/>
          <cell r="CI161"/>
        </row>
        <row r="162">
          <cell r="B162">
            <v>240</v>
          </cell>
          <cell r="C162"/>
          <cell r="D162" t="str">
            <v>A</v>
          </cell>
          <cell r="E162">
            <v>10240000</v>
          </cell>
          <cell r="F162" t="str">
            <v>Алтай хан. материал</v>
          </cell>
          <cell r="G162" t="str">
            <v>HO</v>
          </cell>
          <cell r="H162"/>
          <cell r="I162"/>
          <cell r="J162">
            <v>1</v>
          </cell>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cell r="CD162"/>
          <cell r="CE162"/>
          <cell r="CF162"/>
          <cell r="CG162"/>
          <cell r="CH162"/>
          <cell r="CI162"/>
        </row>
        <row r="163">
          <cell r="B163">
            <v>114</v>
          </cell>
          <cell r="C163"/>
          <cell r="D163" t="str">
            <v>A</v>
          </cell>
          <cell r="E163">
            <v>10114000</v>
          </cell>
          <cell r="F163" t="str">
            <v>Хялганат</v>
          </cell>
          <cell r="G163" t="str">
            <v>OR</v>
          </cell>
          <cell r="H163"/>
          <cell r="I163"/>
          <cell r="J163"/>
          <cell r="K163"/>
          <cell r="L163"/>
          <cell r="M163"/>
          <cell r="N163"/>
          <cell r="O163">
            <v>1</v>
          </cell>
          <cell r="P163"/>
          <cell r="Q163">
            <v>1</v>
          </cell>
          <cell r="R163"/>
          <cell r="S163"/>
          <cell r="T163">
            <v>1</v>
          </cell>
          <cell r="U163" t="str">
            <v>2008.03.03</v>
          </cell>
          <cell r="V163"/>
          <cell r="W163">
            <v>1</v>
          </cell>
          <cell r="X163" t="str">
            <v>2009.03.12</v>
          </cell>
          <cell r="Y163"/>
          <cell r="Z163">
            <v>1</v>
          </cell>
          <cell r="AA163" t="str">
            <v>2010.02.24</v>
          </cell>
          <cell r="AB163" t="str">
            <v>Далайван</v>
          </cell>
          <cell r="AC163"/>
          <cell r="AD163"/>
          <cell r="AE163">
            <v>40195</v>
          </cell>
          <cell r="AF163"/>
          <cell r="AG163"/>
          <cell r="AH163"/>
          <cell r="AI163"/>
          <cell r="AJ163"/>
          <cell r="AK163"/>
          <cell r="AL163">
            <v>1</v>
          </cell>
          <cell r="AM163" t="str">
            <v>2012.01.16</v>
          </cell>
          <cell r="AN163"/>
          <cell r="AO163"/>
          <cell r="AP163"/>
          <cell r="AQ163"/>
          <cell r="AR163"/>
          <cell r="AS163">
            <v>1</v>
          </cell>
          <cell r="AT163" t="str">
            <v>2013.02.08</v>
          </cell>
          <cell r="AU163"/>
          <cell r="AV163"/>
          <cell r="AW163"/>
          <cell r="AX163"/>
          <cell r="AY163"/>
          <cell r="AZ163">
            <v>1</v>
          </cell>
          <cell r="BA163" t="str">
            <v>2014.02.17</v>
          </cell>
          <cell r="BB163"/>
          <cell r="BC163"/>
          <cell r="BD163" t="str">
            <v>2014.05.06</v>
          </cell>
          <cell r="BE163" t="str">
            <v>2014.08.11</v>
          </cell>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cell r="CD163"/>
          <cell r="CE163"/>
          <cell r="CF163"/>
          <cell r="CG163"/>
          <cell r="CH163"/>
          <cell r="CI163"/>
        </row>
        <row r="164">
          <cell r="B164">
            <v>113</v>
          </cell>
          <cell r="C164" t="str">
            <v>IND</v>
          </cell>
          <cell r="D164" t="str">
            <v>A</v>
          </cell>
          <cell r="E164">
            <v>10113000</v>
          </cell>
          <cell r="F164" t="str">
            <v>Эрдэнэт зандан</v>
          </cell>
          <cell r="G164" t="str">
            <v>OR</v>
          </cell>
          <cell r="H164"/>
          <cell r="I164"/>
          <cell r="J164"/>
          <cell r="K164"/>
          <cell r="L164"/>
          <cell r="M164"/>
          <cell r="N164"/>
          <cell r="O164"/>
          <cell r="P164"/>
          <cell r="Q164">
            <v>1</v>
          </cell>
          <cell r="R164"/>
          <cell r="S164"/>
          <cell r="T164">
            <v>1</v>
          </cell>
          <cell r="U164" t="str">
            <v>2008.12.25</v>
          </cell>
          <cell r="V164" t="str">
            <v>2008.12.25</v>
          </cell>
          <cell r="W164">
            <v>1</v>
          </cell>
          <cell r="X164" t="str">
            <v>2009.03.10</v>
          </cell>
          <cell r="Y164"/>
          <cell r="Z164">
            <v>1</v>
          </cell>
          <cell r="AA164"/>
          <cell r="AB164" t="str">
            <v>СЯ</v>
          </cell>
          <cell r="AC164"/>
          <cell r="AD164"/>
          <cell r="AE164"/>
          <cell r="AF164"/>
          <cell r="AG164"/>
          <cell r="AH164"/>
          <cell r="AI164"/>
          <cell r="AJ164"/>
          <cell r="AK164"/>
          <cell r="AL164"/>
          <cell r="AM164"/>
          <cell r="AN164"/>
          <cell r="AO164"/>
          <cell r="AP164"/>
          <cell r="AQ164"/>
          <cell r="AR164"/>
          <cell r="AS164">
            <v>1</v>
          </cell>
          <cell r="AT164" t="str">
            <v>2013.02.10</v>
          </cell>
          <cell r="AU164"/>
          <cell r="AV164"/>
          <cell r="AW164"/>
          <cell r="AX164"/>
          <cell r="AY164"/>
          <cell r="AZ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I164"/>
        </row>
        <row r="165">
          <cell r="B165">
            <v>258</v>
          </cell>
          <cell r="C165"/>
          <cell r="D165" t="str">
            <v>A</v>
          </cell>
          <cell r="E165">
            <v>10258000</v>
          </cell>
          <cell r="F165" t="str">
            <v>Асралт хайрхан</v>
          </cell>
          <cell r="G165" t="str">
            <v>SB</v>
          </cell>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row>
        <row r="166">
          <cell r="B166">
            <v>480</v>
          </cell>
          <cell r="C166" t="str">
            <v>BRO</v>
          </cell>
          <cell r="D166" t="str">
            <v>A</v>
          </cell>
          <cell r="E166">
            <v>10480000</v>
          </cell>
          <cell r="F166" t="str">
            <v>Бороогийн үйлдвэр</v>
          </cell>
          <cell r="G166" t="str">
            <v>SB</v>
          </cell>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row>
        <row r="167">
          <cell r="B167">
            <v>47</v>
          </cell>
          <cell r="C167"/>
          <cell r="D167" t="str">
            <v>A</v>
          </cell>
          <cell r="E167">
            <v>10047000</v>
          </cell>
          <cell r="F167" t="str">
            <v>Монгол шүдэнз</v>
          </cell>
          <cell r="G167" t="str">
            <v>SB</v>
          </cell>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cell r="CD167"/>
          <cell r="CE167"/>
          <cell r="CF167"/>
          <cell r="CG167"/>
          <cell r="CH167"/>
          <cell r="CI167"/>
        </row>
        <row r="168">
          <cell r="B168">
            <v>261</v>
          </cell>
          <cell r="C168"/>
          <cell r="D168" t="str">
            <v>A</v>
          </cell>
          <cell r="E168">
            <v>10261000</v>
          </cell>
          <cell r="F168" t="str">
            <v>Мандал Оргил</v>
          </cell>
          <cell r="G168" t="str">
            <v>SB</v>
          </cell>
          <cell r="H168"/>
          <cell r="I168">
            <v>1</v>
          </cell>
          <cell r="J168">
            <v>1</v>
          </cell>
          <cell r="K168"/>
          <cell r="L168"/>
          <cell r="M168"/>
          <cell r="N168"/>
          <cell r="O168"/>
          <cell r="P168"/>
          <cell r="Q168">
            <v>1</v>
          </cell>
          <cell r="R168"/>
          <cell r="S168"/>
          <cell r="T168"/>
          <cell r="U168"/>
          <cell r="V168"/>
          <cell r="W168">
            <v>1</v>
          </cell>
          <cell r="X168" t="str">
            <v>2009.02.20</v>
          </cell>
          <cell r="Y168"/>
          <cell r="Z168">
            <v>1</v>
          </cell>
          <cell r="AA168" t="str">
            <v>2010.03.03</v>
          </cell>
          <cell r="AB168"/>
          <cell r="AC168"/>
          <cell r="AD168"/>
          <cell r="AE168"/>
          <cell r="AF168"/>
          <cell r="AG168"/>
          <cell r="AH168"/>
          <cell r="AI168"/>
          <cell r="AJ168"/>
          <cell r="AK168"/>
          <cell r="AL168">
            <v>1</v>
          </cell>
          <cell r="AM168" t="str">
            <v>2012.07.24</v>
          </cell>
          <cell r="AN168"/>
          <cell r="AO168"/>
          <cell r="AP168"/>
          <cell r="AQ168"/>
          <cell r="AR168"/>
          <cell r="AS168">
            <v>1</v>
          </cell>
          <cell r="AT168" t="str">
            <v>2013.02.10</v>
          </cell>
          <cell r="AU168"/>
          <cell r="AV168"/>
          <cell r="AW168"/>
          <cell r="AX168"/>
          <cell r="AY168"/>
          <cell r="AZ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cell r="CD168"/>
          <cell r="CE168"/>
          <cell r="CF168"/>
          <cell r="CG168"/>
          <cell r="CH168"/>
          <cell r="CI168"/>
        </row>
        <row r="169">
          <cell r="B169">
            <v>118</v>
          </cell>
          <cell r="C169" t="str">
            <v>DLH</v>
          </cell>
          <cell r="D169" t="str">
            <v>A</v>
          </cell>
          <cell r="E169">
            <v>10118000</v>
          </cell>
          <cell r="F169" t="str">
            <v>Сэлэнгэ Дулаанхаан</v>
          </cell>
          <cell r="G169" t="str">
            <v>SB</v>
          </cell>
          <cell r="H169">
            <v>1</v>
          </cell>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v>43515</v>
          </cell>
          <cell r="CD169">
            <v>1</v>
          </cell>
          <cell r="CE169" t="str">
            <v>ЭМО-АУДИТ ХХК /2019-02-22/</v>
          </cell>
          <cell r="CF169">
            <v>1</v>
          </cell>
          <cell r="CG169"/>
          <cell r="CH169">
            <v>43665</v>
          </cell>
          <cell r="CI169">
            <v>1</v>
          </cell>
        </row>
        <row r="170">
          <cell r="B170">
            <v>260</v>
          </cell>
          <cell r="C170"/>
          <cell r="D170" t="str">
            <v>A</v>
          </cell>
          <cell r="E170">
            <v>10260000</v>
          </cell>
          <cell r="F170" t="str">
            <v>Шинэс</v>
          </cell>
          <cell r="G170" t="str">
            <v>SB</v>
          </cell>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row>
        <row r="171">
          <cell r="B171">
            <v>288</v>
          </cell>
          <cell r="C171"/>
          <cell r="D171" t="str">
            <v>A</v>
          </cell>
          <cell r="E171">
            <v>10288000</v>
          </cell>
          <cell r="F171" t="str">
            <v>Өгөөмөр Уул</v>
          </cell>
          <cell r="G171" t="str">
            <v>TE</v>
          </cell>
          <cell r="H171"/>
          <cell r="I171"/>
          <cell r="J171"/>
          <cell r="K171"/>
          <cell r="L171"/>
          <cell r="M171"/>
          <cell r="N171">
            <v>1</v>
          </cell>
          <cell r="O171"/>
          <cell r="P171"/>
          <cell r="Q171"/>
          <cell r="R171"/>
          <cell r="S171"/>
          <cell r="T171"/>
          <cell r="U171"/>
          <cell r="V171"/>
          <cell r="W171"/>
          <cell r="X171"/>
          <cell r="Y171"/>
          <cell r="Z171"/>
          <cell r="AA171"/>
          <cell r="AB171"/>
          <cell r="AC171"/>
          <cell r="AD171"/>
          <cell r="AE171"/>
          <cell r="AF171"/>
          <cell r="AG171"/>
          <cell r="AH171"/>
          <cell r="AI171"/>
          <cell r="AJ171"/>
          <cell r="AK171"/>
          <cell r="AL171">
            <v>1</v>
          </cell>
          <cell r="AM171" t="str">
            <v>2013.10.30</v>
          </cell>
          <cell r="AN171"/>
          <cell r="AO171"/>
          <cell r="AP171"/>
          <cell r="AQ171"/>
          <cell r="AR171"/>
          <cell r="AS171">
            <v>1</v>
          </cell>
          <cell r="AT171" t="str">
            <v>2013.10.30</v>
          </cell>
          <cell r="AU171"/>
          <cell r="AV171"/>
          <cell r="AW171"/>
          <cell r="AX171" t="str">
            <v>2013.10.30</v>
          </cell>
          <cell r="AY171"/>
          <cell r="AZ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row>
        <row r="172">
          <cell r="B172">
            <v>333</v>
          </cell>
          <cell r="C172"/>
          <cell r="D172" t="str">
            <v>A</v>
          </cell>
          <cell r="E172">
            <v>10333000</v>
          </cell>
          <cell r="F172" t="str">
            <v>Алмаас</v>
          </cell>
          <cell r="G172" t="str">
            <v>UB</v>
          </cell>
          <cell r="H172">
            <v>1</v>
          </cell>
          <cell r="I172"/>
          <cell r="J172">
            <v>1</v>
          </cell>
          <cell r="K172">
            <v>1</v>
          </cell>
          <cell r="L172">
            <v>1</v>
          </cell>
          <cell r="M172"/>
          <cell r="N172">
            <v>1</v>
          </cell>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cell r="CG172"/>
          <cell r="CH172"/>
          <cell r="CI172"/>
        </row>
        <row r="173">
          <cell r="B173">
            <v>501</v>
          </cell>
          <cell r="C173"/>
          <cell r="D173" t="str">
            <v>A</v>
          </cell>
          <cell r="E173">
            <v>10501000</v>
          </cell>
          <cell r="F173" t="str">
            <v>Аэрогеодези</v>
          </cell>
          <cell r="G173" t="str">
            <v>UB</v>
          </cell>
          <cell r="H173"/>
          <cell r="I173"/>
          <cell r="J173"/>
          <cell r="K173">
            <v>1</v>
          </cell>
          <cell r="L173">
            <v>1</v>
          </cell>
          <cell r="M173">
            <v>1</v>
          </cell>
          <cell r="N173">
            <v>1</v>
          </cell>
          <cell r="O173">
            <v>1</v>
          </cell>
          <cell r="P173">
            <v>1</v>
          </cell>
          <cell r="Q173">
            <v>1</v>
          </cell>
          <cell r="R173"/>
          <cell r="S173"/>
          <cell r="T173">
            <v>1</v>
          </cell>
          <cell r="U173" t="str">
            <v>2008.01.24</v>
          </cell>
          <cell r="V173"/>
          <cell r="W173"/>
          <cell r="X173"/>
          <cell r="Y173"/>
          <cell r="Z173">
            <v>1</v>
          </cell>
          <cell r="AA173"/>
          <cell r="AB173" t="str">
            <v>СЯ</v>
          </cell>
          <cell r="AC173"/>
          <cell r="AD173"/>
          <cell r="AE173"/>
          <cell r="AF173"/>
          <cell r="AG173"/>
          <cell r="AH173"/>
          <cell r="AI173"/>
          <cell r="AJ173"/>
          <cell r="AK173"/>
          <cell r="AL173"/>
          <cell r="AM173"/>
          <cell r="AN173"/>
          <cell r="AO173"/>
          <cell r="AP173"/>
          <cell r="AQ173"/>
          <cell r="AR173"/>
          <cell r="AS173">
            <v>1</v>
          </cell>
          <cell r="AT173" t="str">
            <v>2013.02.10</v>
          </cell>
          <cell r="AU173"/>
          <cell r="AV173"/>
          <cell r="AW173"/>
          <cell r="AX173"/>
          <cell r="AY173"/>
          <cell r="AZ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cell r="CD173"/>
          <cell r="CE173"/>
          <cell r="CF173"/>
          <cell r="CG173"/>
          <cell r="CH173"/>
          <cell r="CI173"/>
        </row>
        <row r="174">
          <cell r="B174">
            <v>481</v>
          </cell>
          <cell r="C174" t="str">
            <v>DZU</v>
          </cell>
          <cell r="D174" t="str">
            <v>A</v>
          </cell>
          <cell r="E174">
            <v>10481000</v>
          </cell>
          <cell r="F174" t="str">
            <v>ДЗУЗГ</v>
          </cell>
          <cell r="G174" t="str">
            <v>UB</v>
          </cell>
          <cell r="H174"/>
          <cell r="I174"/>
          <cell r="J174">
            <v>1</v>
          </cell>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cell r="CD174"/>
          <cell r="CE174"/>
          <cell r="CF174"/>
          <cell r="CG174"/>
          <cell r="CH174"/>
          <cell r="CI174"/>
        </row>
        <row r="175">
          <cell r="B175">
            <v>40</v>
          </cell>
          <cell r="C175" t="str">
            <v>KEK</v>
          </cell>
          <cell r="D175" t="str">
            <v>A</v>
          </cell>
          <cell r="E175">
            <v>10040000</v>
          </cell>
          <cell r="F175" t="str">
            <v>Монгол керамик</v>
          </cell>
          <cell r="G175" t="str">
            <v>UB</v>
          </cell>
          <cell r="H175"/>
          <cell r="I175"/>
          <cell r="J175">
            <v>1</v>
          </cell>
          <cell r="K175"/>
          <cell r="L175"/>
          <cell r="M175">
            <v>1</v>
          </cell>
          <cell r="N175">
            <v>1</v>
          </cell>
          <cell r="O175">
            <v>1</v>
          </cell>
          <cell r="P175"/>
          <cell r="Q175">
            <v>1</v>
          </cell>
          <cell r="R175" t="str">
            <v>2007.10.22</v>
          </cell>
          <cell r="S175" t="str">
            <v>2007.10.22</v>
          </cell>
          <cell r="T175"/>
          <cell r="U175"/>
          <cell r="V175"/>
          <cell r="W175">
            <v>1</v>
          </cell>
          <cell r="X175" t="str">
            <v>2009.04.30</v>
          </cell>
          <cell r="Y175"/>
          <cell r="Z175">
            <v>1</v>
          </cell>
          <cell r="AA175"/>
          <cell r="AB175" t="str">
            <v>СЯ</v>
          </cell>
          <cell r="AC175"/>
          <cell r="AD175"/>
          <cell r="AE175"/>
          <cell r="AF175"/>
          <cell r="AG175"/>
          <cell r="AH175"/>
          <cell r="AI175"/>
          <cell r="AJ175"/>
          <cell r="AK175"/>
          <cell r="AL175"/>
          <cell r="AM175"/>
          <cell r="AN175"/>
          <cell r="AO175"/>
          <cell r="AP175"/>
          <cell r="AQ175"/>
          <cell r="AR175"/>
          <cell r="AS175">
            <v>1</v>
          </cell>
          <cell r="AT175" t="str">
            <v>2013.02.10</v>
          </cell>
          <cell r="AU175"/>
          <cell r="AV175"/>
          <cell r="AW175"/>
          <cell r="AX175"/>
          <cell r="AY175"/>
          <cell r="AZ175"/>
          <cell r="BA175"/>
          <cell r="BB175"/>
          <cell r="BC175"/>
          <cell r="BD175"/>
          <cell r="BE175"/>
          <cell r="BF175"/>
          <cell r="BG175">
            <v>1</v>
          </cell>
          <cell r="BH175">
            <v>42221</v>
          </cell>
          <cell r="BI175"/>
          <cell r="BJ175"/>
          <cell r="BK175"/>
          <cell r="BL175"/>
          <cell r="BM175"/>
          <cell r="BN175"/>
          <cell r="BO175"/>
          <cell r="BP175"/>
          <cell r="BQ175"/>
          <cell r="BR175"/>
          <cell r="BS175"/>
          <cell r="BT175"/>
          <cell r="BU175"/>
          <cell r="BV175"/>
          <cell r="BW175"/>
          <cell r="BX175"/>
          <cell r="BY175"/>
          <cell r="BZ175"/>
          <cell r="CA175"/>
          <cell r="CB175"/>
          <cell r="CC175"/>
          <cell r="CD175"/>
          <cell r="CE175"/>
          <cell r="CF175"/>
          <cell r="CG175"/>
          <cell r="CH175"/>
          <cell r="CI175"/>
        </row>
        <row r="176">
          <cell r="B176">
            <v>142</v>
          </cell>
          <cell r="C176" t="str">
            <v>TMZ</v>
          </cell>
          <cell r="D176" t="str">
            <v>A</v>
          </cell>
          <cell r="E176">
            <v>10142000</v>
          </cell>
          <cell r="F176" t="str">
            <v>Төмрийн завод</v>
          </cell>
          <cell r="G176" t="str">
            <v>UB</v>
          </cell>
          <cell r="H176">
            <v>1</v>
          </cell>
          <cell r="I176"/>
          <cell r="J176">
            <v>1</v>
          </cell>
          <cell r="K176"/>
          <cell r="L176">
            <v>1</v>
          </cell>
          <cell r="M176">
            <v>1</v>
          </cell>
          <cell r="N176"/>
          <cell r="O176">
            <v>1</v>
          </cell>
          <cell r="P176">
            <v>1</v>
          </cell>
          <cell r="Q176"/>
          <cell r="R176"/>
          <cell r="S176"/>
          <cell r="T176"/>
          <cell r="U176"/>
          <cell r="V176"/>
          <cell r="W176"/>
          <cell r="X176"/>
          <cell r="Y176"/>
          <cell r="Z176">
            <v>1</v>
          </cell>
          <cell r="AA176"/>
          <cell r="AB176" t="str">
            <v>СЯ</v>
          </cell>
          <cell r="AC176"/>
          <cell r="AD176"/>
          <cell r="AE176"/>
          <cell r="AF176"/>
          <cell r="AG176"/>
          <cell r="AH176"/>
          <cell r="AI176"/>
          <cell r="AJ176"/>
          <cell r="AK176"/>
          <cell r="AL176"/>
          <cell r="AM176"/>
          <cell r="AN176"/>
          <cell r="AO176"/>
          <cell r="AP176"/>
          <cell r="AQ176"/>
          <cell r="AR176"/>
          <cell r="AS176">
            <v>1</v>
          </cell>
          <cell r="AT176" t="str">
            <v>2013.02.10</v>
          </cell>
          <cell r="AU176"/>
          <cell r="AV176"/>
          <cell r="AW176"/>
          <cell r="AX176"/>
          <cell r="AY176"/>
          <cell r="AZ176"/>
          <cell r="BA176"/>
          <cell r="BB176"/>
          <cell r="BC176"/>
          <cell r="BD176"/>
          <cell r="BE176"/>
          <cell r="BF176"/>
          <cell r="BG176"/>
          <cell r="BH176"/>
          <cell r="BI176"/>
          <cell r="BJ176"/>
          <cell r="BK176"/>
          <cell r="BL176"/>
          <cell r="BM176"/>
          <cell r="BN176">
            <v>42523</v>
          </cell>
          <cell r="BO176"/>
          <cell r="BP176"/>
          <cell r="BQ176"/>
          <cell r="BR176"/>
          <cell r="BS176"/>
          <cell r="BT176"/>
          <cell r="BU176"/>
          <cell r="BV176"/>
          <cell r="BW176"/>
          <cell r="BX176"/>
          <cell r="BY176"/>
          <cell r="BZ176"/>
          <cell r="CA176"/>
          <cell r="CB176"/>
          <cell r="CC176">
            <v>43511</v>
          </cell>
          <cell r="CD176">
            <v>1</v>
          </cell>
          <cell r="CE176"/>
          <cell r="CF176"/>
          <cell r="CG176"/>
          <cell r="CH176"/>
          <cell r="CI176"/>
        </row>
        <row r="177">
          <cell r="B177">
            <v>147</v>
          </cell>
          <cell r="C177"/>
          <cell r="D177" t="str">
            <v>A</v>
          </cell>
          <cell r="E177">
            <v>10147000</v>
          </cell>
          <cell r="F177" t="str">
            <v>Тэгш</v>
          </cell>
          <cell r="G177" t="str">
            <v>UB</v>
          </cell>
          <cell r="H177"/>
          <cell r="I177"/>
          <cell r="J177"/>
          <cell r="K177"/>
          <cell r="L177">
            <v>1</v>
          </cell>
          <cell r="M177">
            <v>1</v>
          </cell>
          <cell r="N177"/>
          <cell r="O177">
            <v>1</v>
          </cell>
          <cell r="P177"/>
          <cell r="Q177"/>
          <cell r="R177"/>
          <cell r="S177"/>
          <cell r="T177">
            <v>1</v>
          </cell>
          <cell r="U177" t="str">
            <v>2008.02.13</v>
          </cell>
          <cell r="V177"/>
          <cell r="W177">
            <v>1</v>
          </cell>
          <cell r="X177" t="str">
            <v>2009.03.24</v>
          </cell>
          <cell r="Y177"/>
          <cell r="Z177">
            <v>1</v>
          </cell>
          <cell r="AA177" t="str">
            <v>2010.03.29</v>
          </cell>
          <cell r="AB177" t="str">
            <v>Одбүртгэл Аудит</v>
          </cell>
          <cell r="AC177"/>
          <cell r="AD177"/>
          <cell r="AE177"/>
          <cell r="AF177">
            <v>1</v>
          </cell>
          <cell r="AG177" t="str">
            <v>2011.12.08</v>
          </cell>
          <cell r="AH177"/>
          <cell r="AI177"/>
          <cell r="AJ177"/>
          <cell r="AK177"/>
          <cell r="AL177">
            <v>1</v>
          </cell>
          <cell r="AM177" t="str">
            <v>2012.06.12</v>
          </cell>
          <cell r="AN177"/>
          <cell r="AO177"/>
          <cell r="AP177"/>
          <cell r="AQ177"/>
          <cell r="AR177"/>
          <cell r="AS177">
            <v>1</v>
          </cell>
          <cell r="AT177" t="str">
            <v>2013.02.08</v>
          </cell>
          <cell r="AU177"/>
          <cell r="AV177"/>
          <cell r="AW177"/>
          <cell r="AX177" t="str">
            <v>2013.07.31</v>
          </cell>
          <cell r="AY177"/>
          <cell r="AZ177">
            <v>1</v>
          </cell>
          <cell r="BA177" t="str">
            <v>2014.03.12</v>
          </cell>
          <cell r="BB177" t="str">
            <v>Нийслэл аудит</v>
          </cell>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cell r="CD177"/>
          <cell r="CE177"/>
          <cell r="CF177"/>
          <cell r="CG177"/>
          <cell r="CH177"/>
          <cell r="CI177"/>
        </row>
        <row r="178">
          <cell r="B178">
            <v>455</v>
          </cell>
          <cell r="C178" t="str">
            <v>TVT</v>
          </cell>
          <cell r="D178" t="str">
            <v>A</v>
          </cell>
          <cell r="E178">
            <v>10455000</v>
          </cell>
          <cell r="F178" t="str">
            <v>Хар тарвагатай</v>
          </cell>
          <cell r="G178" t="str">
            <v>UV</v>
          </cell>
          <cell r="H178">
            <v>1</v>
          </cell>
          <cell r="I178"/>
          <cell r="J178"/>
          <cell r="K178"/>
          <cell r="L178"/>
          <cell r="M178"/>
          <cell r="N178">
            <v>1</v>
          </cell>
          <cell r="O178">
            <v>1</v>
          </cell>
          <cell r="P178"/>
          <cell r="Q178"/>
          <cell r="R178"/>
          <cell r="S178"/>
          <cell r="T178"/>
          <cell r="U178"/>
          <cell r="V178"/>
          <cell r="W178"/>
          <cell r="X178"/>
          <cell r="Y178"/>
          <cell r="Z178">
            <v>1</v>
          </cell>
          <cell r="AA178"/>
          <cell r="AB178" t="str">
            <v>СЯ</v>
          </cell>
          <cell r="AC178"/>
          <cell r="AD178"/>
          <cell r="AE178"/>
          <cell r="AF178"/>
          <cell r="AG178"/>
          <cell r="AH178"/>
          <cell r="AI178"/>
          <cell r="AJ178"/>
          <cell r="AK178"/>
          <cell r="AL178"/>
          <cell r="AM178"/>
          <cell r="AN178"/>
          <cell r="AO178"/>
          <cell r="AP178"/>
          <cell r="AQ178"/>
          <cell r="AR178"/>
          <cell r="AS178">
            <v>1</v>
          </cell>
          <cell r="AT178" t="str">
            <v>2013.03.07</v>
          </cell>
          <cell r="AU178"/>
          <cell r="AV178"/>
          <cell r="AW178"/>
          <cell r="AX178"/>
          <cell r="AY178"/>
          <cell r="AZ178"/>
          <cell r="BA178"/>
          <cell r="BB178"/>
          <cell r="BC178"/>
          <cell r="BD178"/>
          <cell r="BE178"/>
          <cell r="BF178"/>
          <cell r="BG178"/>
          <cell r="BH178"/>
          <cell r="BI178"/>
          <cell r="BJ178"/>
          <cell r="BK178"/>
          <cell r="BL178"/>
          <cell r="BM178"/>
          <cell r="BN178">
            <v>42541</v>
          </cell>
          <cell r="BO178"/>
          <cell r="BP178"/>
          <cell r="BQ178"/>
          <cell r="BR178"/>
          <cell r="BS178"/>
          <cell r="BT178"/>
          <cell r="BU178"/>
          <cell r="BV178"/>
          <cell r="BW178"/>
          <cell r="BX178"/>
          <cell r="BY178"/>
          <cell r="BZ178"/>
          <cell r="CA178"/>
          <cell r="CB178"/>
          <cell r="CC178">
            <v>43524</v>
          </cell>
          <cell r="CD178">
            <v>1</v>
          </cell>
          <cell r="CE178"/>
          <cell r="CF178"/>
          <cell r="CG178"/>
          <cell r="CH178"/>
          <cell r="CI178"/>
        </row>
        <row r="179">
          <cell r="B179">
            <v>304</v>
          </cell>
          <cell r="C179"/>
          <cell r="D179" t="str">
            <v>A</v>
          </cell>
          <cell r="E179">
            <v>10304000</v>
          </cell>
          <cell r="F179" t="str">
            <v>Хийц-Увс</v>
          </cell>
          <cell r="G179" t="str">
            <v>UV</v>
          </cell>
          <cell r="H179">
            <v>1</v>
          </cell>
          <cell r="I179"/>
          <cell r="J179"/>
          <cell r="K179"/>
          <cell r="L179"/>
          <cell r="M179"/>
          <cell r="N179">
            <v>1</v>
          </cell>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cell r="CD179"/>
          <cell r="CE179"/>
          <cell r="CF179"/>
          <cell r="CG179"/>
          <cell r="CH179"/>
          <cell r="CI179"/>
        </row>
        <row r="180">
          <cell r="B180">
            <v>62</v>
          </cell>
          <cell r="C180"/>
          <cell r="D180" t="str">
            <v>A</v>
          </cell>
          <cell r="E180">
            <v>10062000</v>
          </cell>
          <cell r="F180" t="str">
            <v>Баянмод-Уул</v>
          </cell>
          <cell r="G180" t="str">
            <v>XE</v>
          </cell>
          <cell r="H180"/>
          <cell r="I180"/>
          <cell r="J180">
            <v>1</v>
          </cell>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cell r="CD180"/>
          <cell r="CE180"/>
          <cell r="CF180"/>
          <cell r="CG180"/>
          <cell r="CH180"/>
          <cell r="CI180"/>
        </row>
        <row r="181">
          <cell r="B181">
            <v>216</v>
          </cell>
          <cell r="C181"/>
          <cell r="D181" t="str">
            <v>A</v>
          </cell>
          <cell r="E181">
            <v>10216000</v>
          </cell>
          <cell r="F181" t="str">
            <v>Гантөмөрт</v>
          </cell>
          <cell r="G181" t="str">
            <v>ZA</v>
          </cell>
          <cell r="H181">
            <v>1</v>
          </cell>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cell r="CD181"/>
          <cell r="CE181"/>
          <cell r="CF181"/>
          <cell r="CG181"/>
          <cell r="CH181"/>
          <cell r="CI181"/>
        </row>
        <row r="182">
          <cell r="B182">
            <v>238</v>
          </cell>
          <cell r="C182"/>
          <cell r="D182" t="str">
            <v>A</v>
          </cell>
          <cell r="E182">
            <v>10238000</v>
          </cell>
          <cell r="F182" t="str">
            <v>Модлог</v>
          </cell>
          <cell r="G182" t="str">
            <v>ZA</v>
          </cell>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v>1</v>
          </cell>
          <cell r="AT182" t="str">
            <v>2013.02.10</v>
          </cell>
          <cell r="AU182"/>
          <cell r="AV182"/>
          <cell r="AW182"/>
          <cell r="AX182"/>
          <cell r="AY182"/>
          <cell r="AZ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I182"/>
        </row>
        <row r="183">
          <cell r="B183">
            <v>393</v>
          </cell>
          <cell r="C183" t="str">
            <v>HAH</v>
          </cell>
          <cell r="D183" t="str">
            <v>B</v>
          </cell>
          <cell r="E183">
            <v>10393000</v>
          </cell>
          <cell r="F183" t="str">
            <v>Хүнс Архангай</v>
          </cell>
          <cell r="G183" t="str">
            <v>AR</v>
          </cell>
          <cell r="H183"/>
          <cell r="I183"/>
          <cell r="J183"/>
          <cell r="K183"/>
          <cell r="L183"/>
          <cell r="M183">
            <v>1</v>
          </cell>
          <cell r="N183"/>
          <cell r="O183">
            <v>1</v>
          </cell>
          <cell r="P183">
            <v>1</v>
          </cell>
          <cell r="Q183"/>
          <cell r="R183"/>
          <cell r="S183"/>
          <cell r="T183"/>
          <cell r="U183"/>
          <cell r="V183"/>
          <cell r="W183"/>
          <cell r="X183"/>
          <cell r="Y183"/>
          <cell r="Z183">
            <v>1</v>
          </cell>
          <cell r="AA183"/>
          <cell r="AB183" t="str">
            <v>СЯ</v>
          </cell>
          <cell r="AC183"/>
          <cell r="AD183"/>
          <cell r="AE183"/>
          <cell r="AF183"/>
          <cell r="AG183"/>
          <cell r="AH183"/>
          <cell r="AI183"/>
          <cell r="AJ183"/>
          <cell r="AK183"/>
          <cell r="AL183"/>
          <cell r="AM183"/>
          <cell r="AN183"/>
          <cell r="AO183"/>
          <cell r="AP183"/>
          <cell r="AQ183"/>
          <cell r="AR183"/>
          <cell r="AS183">
            <v>1</v>
          </cell>
          <cell r="AT183" t="str">
            <v>2013.02.10</v>
          </cell>
          <cell r="AU183"/>
          <cell r="AV183"/>
          <cell r="AW183"/>
          <cell r="AX183"/>
          <cell r="AY183"/>
          <cell r="AZ183"/>
          <cell r="BA183"/>
          <cell r="BB183"/>
          <cell r="BC183"/>
          <cell r="BD183"/>
          <cell r="BE183"/>
          <cell r="BF183"/>
          <cell r="BG183"/>
          <cell r="BH183"/>
          <cell r="BI183"/>
          <cell r="BJ183"/>
          <cell r="BK183"/>
          <cell r="BL183"/>
          <cell r="BM183"/>
          <cell r="BN183" t="str">
            <v>2016.05.,,,,,</v>
          </cell>
          <cell r="BO183" t="str">
            <v>х тайлан аудитлагдаагүй</v>
          </cell>
          <cell r="BP183"/>
          <cell r="BQ183"/>
          <cell r="BR183"/>
          <cell r="BS183"/>
          <cell r="BT183"/>
          <cell r="BU183"/>
          <cell r="BV183"/>
          <cell r="BW183"/>
          <cell r="BX183"/>
          <cell r="BY183"/>
          <cell r="BZ183"/>
          <cell r="CA183"/>
          <cell r="CB183"/>
          <cell r="CC183"/>
          <cell r="CD183"/>
          <cell r="CE183"/>
          <cell r="CF183"/>
          <cell r="CG183"/>
          <cell r="CH183"/>
          <cell r="CI183"/>
        </row>
        <row r="184">
          <cell r="B184">
            <v>416</v>
          </cell>
          <cell r="C184"/>
          <cell r="D184" t="str">
            <v>B</v>
          </cell>
          <cell r="E184">
            <v>10416000</v>
          </cell>
          <cell r="F184" t="str">
            <v>Шинэ өргөө</v>
          </cell>
          <cell r="G184" t="str">
            <v>AR</v>
          </cell>
          <cell r="H184"/>
          <cell r="I184">
            <v>1</v>
          </cell>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v>1</v>
          </cell>
          <cell r="AT184" t="str">
            <v>2013.02.10</v>
          </cell>
          <cell r="AU184"/>
          <cell r="AV184"/>
          <cell r="AW184"/>
          <cell r="AX184"/>
          <cell r="AY184"/>
          <cell r="AZ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cell r="CD184"/>
          <cell r="CE184"/>
          <cell r="CF184"/>
          <cell r="CG184"/>
          <cell r="CH184"/>
          <cell r="CI184"/>
        </row>
        <row r="185">
          <cell r="B185">
            <v>263</v>
          </cell>
          <cell r="C185" t="str">
            <v>GTJ</v>
          </cell>
          <cell r="D185" t="str">
            <v>B</v>
          </cell>
          <cell r="E185">
            <v>10263000</v>
          </cell>
          <cell r="F185" t="str">
            <v>Гурил тэжээл</v>
          </cell>
          <cell r="G185" t="str">
            <v>BU</v>
          </cell>
          <cell r="H185"/>
          <cell r="I185">
            <v>1</v>
          </cell>
          <cell r="J185"/>
          <cell r="K185"/>
          <cell r="L185">
            <v>1</v>
          </cell>
          <cell r="M185"/>
          <cell r="N185"/>
          <cell r="O185">
            <v>1</v>
          </cell>
          <cell r="P185"/>
          <cell r="Q185">
            <v>1</v>
          </cell>
          <cell r="R185" t="str">
            <v>2008.07.18</v>
          </cell>
          <cell r="S185"/>
          <cell r="T185">
            <v>1</v>
          </cell>
          <cell r="U185" t="str">
            <v>2008.07.18</v>
          </cell>
          <cell r="V185"/>
          <cell r="W185">
            <v>1</v>
          </cell>
          <cell r="X185" t="str">
            <v>2009.10.12</v>
          </cell>
          <cell r="Y185"/>
          <cell r="Z185">
            <v>1</v>
          </cell>
          <cell r="AA185"/>
          <cell r="AB185" t="str">
            <v>СЯ</v>
          </cell>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cell r="BD185"/>
          <cell r="BE185" t="str">
            <v>2014.08.01</v>
          </cell>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cell r="CD185"/>
          <cell r="CE185"/>
          <cell r="CF185"/>
          <cell r="CG185"/>
          <cell r="CH185"/>
          <cell r="CI185"/>
        </row>
        <row r="186">
          <cell r="B186">
            <v>252</v>
          </cell>
          <cell r="C186" t="str">
            <v>DAR</v>
          </cell>
          <cell r="D186" t="str">
            <v>B</v>
          </cell>
          <cell r="E186">
            <v>10252000</v>
          </cell>
          <cell r="F186" t="str">
            <v>Дархан гурил тэжээл</v>
          </cell>
          <cell r="G186" t="str">
            <v>DA</v>
          </cell>
          <cell r="H186">
            <v>1</v>
          </cell>
          <cell r="I186"/>
          <cell r="J186"/>
          <cell r="K186">
            <v>1</v>
          </cell>
          <cell r="L186">
            <v>1</v>
          </cell>
          <cell r="M186">
            <v>1</v>
          </cell>
          <cell r="N186"/>
          <cell r="O186"/>
          <cell r="P186"/>
          <cell r="Q186"/>
          <cell r="R186"/>
          <cell r="S186"/>
          <cell r="T186">
            <v>1</v>
          </cell>
          <cell r="U186" t="str">
            <v>2008.05.19</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v>1</v>
          </cell>
          <cell r="AT186" t="str">
            <v>2013.04.01</v>
          </cell>
          <cell r="AU186"/>
          <cell r="AV186"/>
          <cell r="AW186"/>
          <cell r="AX186"/>
          <cell r="AY186"/>
          <cell r="AZ186"/>
          <cell r="BA186"/>
          <cell r="BB186"/>
          <cell r="BC186"/>
          <cell r="BD186"/>
          <cell r="BE186"/>
          <cell r="BF186"/>
          <cell r="BG186"/>
          <cell r="BH186"/>
          <cell r="BI186"/>
          <cell r="BJ186"/>
          <cell r="BK186"/>
          <cell r="BL186"/>
          <cell r="BM186"/>
          <cell r="BN186" t="str">
            <v>2016-0,,,,,</v>
          </cell>
          <cell r="BO186"/>
          <cell r="BP186"/>
          <cell r="BQ186"/>
          <cell r="BR186"/>
          <cell r="BS186"/>
          <cell r="BT186"/>
          <cell r="BU186"/>
          <cell r="BV186"/>
          <cell r="BW186"/>
          <cell r="BX186"/>
          <cell r="BY186"/>
          <cell r="BZ186"/>
          <cell r="CA186"/>
          <cell r="CB186"/>
          <cell r="CC186">
            <v>43511</v>
          </cell>
          <cell r="CD186">
            <v>1</v>
          </cell>
          <cell r="CE186" t="str">
            <v>Од бүртгэл Аудит /2019-05-01/</v>
          </cell>
          <cell r="CF186">
            <v>1</v>
          </cell>
          <cell r="CG186"/>
          <cell r="CH186">
            <v>43675</v>
          </cell>
          <cell r="CI186">
            <v>1</v>
          </cell>
        </row>
        <row r="187">
          <cell r="B187">
            <v>63</v>
          </cell>
          <cell r="C187"/>
          <cell r="D187" t="str">
            <v>B</v>
          </cell>
          <cell r="E187">
            <v>10063000</v>
          </cell>
          <cell r="F187" t="str">
            <v>Дархан мах экспо</v>
          </cell>
          <cell r="G187" t="str">
            <v>DA</v>
          </cell>
          <cell r="H187">
            <v>1</v>
          </cell>
          <cell r="I187">
            <v>1</v>
          </cell>
          <cell r="J187">
            <v>1</v>
          </cell>
          <cell r="K187"/>
          <cell r="L187">
            <v>1</v>
          </cell>
          <cell r="M187">
            <v>1</v>
          </cell>
          <cell r="N187">
            <v>1</v>
          </cell>
          <cell r="O187">
            <v>1</v>
          </cell>
          <cell r="P187">
            <v>1</v>
          </cell>
          <cell r="Q187">
            <v>1</v>
          </cell>
          <cell r="R187"/>
          <cell r="S187"/>
          <cell r="T187">
            <v>1</v>
          </cell>
          <cell r="U187" t="str">
            <v>2008.05.23</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row>
        <row r="188">
          <cell r="B188">
            <v>426</v>
          </cell>
          <cell r="C188"/>
          <cell r="D188" t="str">
            <v>B</v>
          </cell>
          <cell r="E188">
            <v>10426000</v>
          </cell>
          <cell r="F188" t="str">
            <v>Орхон жимс ногоо</v>
          </cell>
          <cell r="G188" t="str">
            <v>DA</v>
          </cell>
          <cell r="H188">
            <v>1</v>
          </cell>
          <cell r="I188"/>
          <cell r="J188"/>
          <cell r="K188">
            <v>1</v>
          </cell>
          <cell r="L188">
            <v>1</v>
          </cell>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row>
        <row r="189">
          <cell r="B189">
            <v>254</v>
          </cell>
          <cell r="C189" t="str">
            <v>DAH</v>
          </cell>
          <cell r="D189" t="str">
            <v>B</v>
          </cell>
          <cell r="E189">
            <v>10254000</v>
          </cell>
          <cell r="F189" t="str">
            <v>Дархан хөвөн</v>
          </cell>
          <cell r="G189" t="str">
            <v>DA</v>
          </cell>
          <cell r="H189"/>
          <cell r="I189"/>
          <cell r="J189"/>
          <cell r="K189"/>
          <cell r="L189"/>
          <cell r="M189"/>
          <cell r="N189"/>
          <cell r="O189">
            <v>1</v>
          </cell>
          <cell r="P189"/>
          <cell r="Q189"/>
          <cell r="R189"/>
          <cell r="S189" t="str">
            <v>2007.07.27</v>
          </cell>
          <cell r="T189">
            <v>1</v>
          </cell>
          <cell r="U189" t="str">
            <v>2008.02.26</v>
          </cell>
          <cell r="V189"/>
          <cell r="W189"/>
          <cell r="X189"/>
          <cell r="Y189"/>
          <cell r="Z189">
            <v>1</v>
          </cell>
          <cell r="AA189"/>
          <cell r="AB189" t="str">
            <v>СЯ</v>
          </cell>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cell r="CD189"/>
          <cell r="CE189"/>
          <cell r="CF189"/>
          <cell r="CG189"/>
          <cell r="CH189"/>
          <cell r="CI189"/>
        </row>
        <row r="190">
          <cell r="B190">
            <v>443</v>
          </cell>
          <cell r="C190"/>
          <cell r="D190" t="str">
            <v>B</v>
          </cell>
          <cell r="E190">
            <v>10443000</v>
          </cell>
          <cell r="F190" t="str">
            <v>Говь шанд</v>
          </cell>
          <cell r="G190" t="str">
            <v>DG</v>
          </cell>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cell r="CD190"/>
          <cell r="CE190"/>
          <cell r="CF190"/>
          <cell r="CG190"/>
          <cell r="CH190"/>
          <cell r="CI190"/>
        </row>
        <row r="191">
          <cell r="B191">
            <v>132</v>
          </cell>
          <cell r="C191" t="str">
            <v>DRN</v>
          </cell>
          <cell r="D191" t="str">
            <v>B</v>
          </cell>
          <cell r="E191">
            <v>10132000</v>
          </cell>
          <cell r="F191" t="str">
            <v>Дорнод</v>
          </cell>
          <cell r="G191" t="str">
            <v>DO</v>
          </cell>
          <cell r="H191">
            <v>1</v>
          </cell>
          <cell r="I191">
            <v>1</v>
          </cell>
          <cell r="J191"/>
          <cell r="K191">
            <v>1</v>
          </cell>
          <cell r="L191">
            <v>1</v>
          </cell>
          <cell r="M191">
            <v>1</v>
          </cell>
          <cell r="N191"/>
          <cell r="O191">
            <v>1</v>
          </cell>
          <cell r="P191">
            <v>1</v>
          </cell>
          <cell r="Q191">
            <v>1</v>
          </cell>
          <cell r="R191" t="str">
            <v>2007.10.18</v>
          </cell>
          <cell r="S191"/>
          <cell r="T191">
            <v>1</v>
          </cell>
          <cell r="U191" t="str">
            <v>2008.04.15</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cell r="CD191"/>
          <cell r="CE191"/>
          <cell r="CF191"/>
          <cell r="CG191"/>
          <cell r="CH191"/>
          <cell r="CI191"/>
        </row>
        <row r="192">
          <cell r="B192">
            <v>381</v>
          </cell>
          <cell r="C192"/>
          <cell r="D192" t="str">
            <v>B</v>
          </cell>
          <cell r="E192">
            <v>10381000</v>
          </cell>
          <cell r="F192" t="str">
            <v>Дорнод ноос</v>
          </cell>
          <cell r="G192" t="str">
            <v>DO</v>
          </cell>
          <cell r="H192"/>
          <cell r="I192"/>
          <cell r="J192"/>
          <cell r="K192"/>
          <cell r="L192"/>
          <cell r="M192">
            <v>1</v>
          </cell>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cell r="CD192"/>
          <cell r="CE192"/>
          <cell r="CF192"/>
          <cell r="CG192"/>
          <cell r="CH192"/>
          <cell r="CI192"/>
        </row>
        <row r="193">
          <cell r="B193">
            <v>343</v>
          </cell>
          <cell r="C193"/>
          <cell r="D193" t="str">
            <v>B</v>
          </cell>
          <cell r="E193">
            <v>10343000</v>
          </cell>
          <cell r="F193" t="str">
            <v>Дорнод хүнс</v>
          </cell>
          <cell r="G193" t="str">
            <v>DO</v>
          </cell>
          <cell r="H193"/>
          <cell r="I193"/>
          <cell r="J193"/>
          <cell r="K193"/>
          <cell r="L193">
            <v>1</v>
          </cell>
          <cell r="M193"/>
          <cell r="N193">
            <v>1</v>
          </cell>
          <cell r="O193">
            <v>1</v>
          </cell>
          <cell r="P193">
            <v>1</v>
          </cell>
          <cell r="Q193"/>
          <cell r="R193"/>
          <cell r="S193"/>
          <cell r="T193"/>
          <cell r="U193"/>
          <cell r="V193"/>
          <cell r="W193"/>
          <cell r="X193"/>
          <cell r="Y193"/>
          <cell r="Z193">
            <v>1</v>
          </cell>
          <cell r="AA193" t="str">
            <v>2010.06.03</v>
          </cell>
          <cell r="AB193"/>
          <cell r="AC193"/>
          <cell r="AD193"/>
          <cell r="AE193"/>
          <cell r="AF193"/>
          <cell r="AG193"/>
          <cell r="AH193"/>
          <cell r="AI193"/>
          <cell r="AJ193"/>
          <cell r="AK193"/>
          <cell r="AL193"/>
          <cell r="AM193"/>
          <cell r="AN193"/>
          <cell r="AO193"/>
          <cell r="AP193"/>
          <cell r="AQ193"/>
          <cell r="AR193"/>
          <cell r="AS193">
            <v>1</v>
          </cell>
          <cell r="AT193" t="str">
            <v>2013.02.20</v>
          </cell>
          <cell r="AU193"/>
          <cell r="AV193"/>
          <cell r="AW193"/>
          <cell r="AX193" t="str">
            <v>2013.09.19</v>
          </cell>
          <cell r="AY193"/>
          <cell r="AZ193">
            <v>1</v>
          </cell>
          <cell r="BA193" t="str">
            <v>2014.02.27</v>
          </cell>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cell r="CD193"/>
          <cell r="CE193"/>
          <cell r="CF193"/>
          <cell r="CG193"/>
          <cell r="CH193"/>
          <cell r="CI193"/>
        </row>
        <row r="194">
          <cell r="B194">
            <v>133</v>
          </cell>
          <cell r="C194" t="str">
            <v>HRL</v>
          </cell>
          <cell r="D194" t="str">
            <v>B</v>
          </cell>
          <cell r="E194">
            <v>10133000</v>
          </cell>
          <cell r="F194" t="str">
            <v>Хэрлэн хивс</v>
          </cell>
          <cell r="G194" t="str">
            <v>DO</v>
          </cell>
          <cell r="H194">
            <v>1</v>
          </cell>
          <cell r="I194"/>
          <cell r="J194"/>
          <cell r="K194"/>
          <cell r="L194">
            <v>1</v>
          </cell>
          <cell r="M194">
            <v>1</v>
          </cell>
          <cell r="N194"/>
          <cell r="O194">
            <v>1</v>
          </cell>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t="str">
            <v>2012.05.14</v>
          </cell>
          <cell r="AQ194"/>
          <cell r="AR194"/>
          <cell r="AS194">
            <v>1</v>
          </cell>
          <cell r="AT194" t="str">
            <v>2013.02.10</v>
          </cell>
          <cell r="AU194"/>
          <cell r="AV194"/>
          <cell r="AW194"/>
          <cell r="AX194"/>
          <cell r="AY194"/>
          <cell r="AZ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cell r="CD194"/>
          <cell r="CE194"/>
          <cell r="CF194"/>
          <cell r="CG194"/>
          <cell r="CH194">
            <v>43682</v>
          </cell>
          <cell r="CI194">
            <v>1</v>
          </cell>
        </row>
        <row r="195">
          <cell r="B195">
            <v>382</v>
          </cell>
          <cell r="C195"/>
          <cell r="D195" t="str">
            <v>B</v>
          </cell>
          <cell r="E195">
            <v>10382000</v>
          </cell>
          <cell r="F195" t="str">
            <v>Ган тээрэм</v>
          </cell>
          <cell r="G195" t="str">
            <v>EV</v>
          </cell>
          <cell r="H195">
            <v>1</v>
          </cell>
          <cell r="I195">
            <v>1</v>
          </cell>
          <cell r="J195"/>
          <cell r="K195">
            <v>1</v>
          </cell>
          <cell r="L195">
            <v>1</v>
          </cell>
          <cell r="M195">
            <v>1</v>
          </cell>
          <cell r="N195">
            <v>1</v>
          </cell>
          <cell r="O195">
            <v>1</v>
          </cell>
          <cell r="P195">
            <v>1</v>
          </cell>
          <cell r="Q195">
            <v>1</v>
          </cell>
          <cell r="R195"/>
          <cell r="S195"/>
          <cell r="T195">
            <v>1</v>
          </cell>
          <cell r="U195" t="str">
            <v>2008.01.31</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v>1</v>
          </cell>
          <cell r="AT195" t="str">
            <v>2013.02.10</v>
          </cell>
          <cell r="AU195"/>
          <cell r="AV195"/>
          <cell r="AW195"/>
          <cell r="AX195"/>
          <cell r="AY195"/>
          <cell r="AZ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cell r="CD195"/>
          <cell r="CE195"/>
          <cell r="CF195"/>
          <cell r="CG195"/>
          <cell r="CH195"/>
          <cell r="CI195"/>
        </row>
        <row r="196">
          <cell r="B196">
            <v>431</v>
          </cell>
          <cell r="C196" t="str">
            <v>HHS</v>
          </cell>
          <cell r="D196" t="str">
            <v>B</v>
          </cell>
          <cell r="E196">
            <v>10431000</v>
          </cell>
          <cell r="F196" t="str">
            <v>Хөвсгөл хүнс</v>
          </cell>
          <cell r="G196" t="str">
            <v>HE</v>
          </cell>
          <cell r="H196">
            <v>1</v>
          </cell>
          <cell r="I196">
            <v>1</v>
          </cell>
          <cell r="J196"/>
          <cell r="K196">
            <v>1</v>
          </cell>
          <cell r="L196"/>
          <cell r="M196"/>
          <cell r="N196"/>
          <cell r="O196">
            <v>1</v>
          </cell>
          <cell r="P196">
            <v>1</v>
          </cell>
          <cell r="Q196">
            <v>1</v>
          </cell>
          <cell r="R196"/>
          <cell r="S196"/>
          <cell r="T196">
            <v>1</v>
          </cell>
          <cell r="U196" t="str">
            <v>2008.04.10</v>
          </cell>
          <cell r="V196"/>
          <cell r="W196"/>
          <cell r="X196"/>
          <cell r="Y196"/>
          <cell r="Z196">
            <v>1</v>
          </cell>
          <cell r="AA196" t="str">
            <v>2011,3,24</v>
          </cell>
          <cell r="AB196"/>
          <cell r="AC196"/>
          <cell r="AD196"/>
          <cell r="AE196"/>
          <cell r="AF196">
            <v>1</v>
          </cell>
          <cell r="AG196" t="str">
            <v>2011,03,24</v>
          </cell>
          <cell r="AH196"/>
          <cell r="AI196"/>
          <cell r="AJ196"/>
          <cell r="AK196"/>
          <cell r="AL196"/>
          <cell r="AM196"/>
          <cell r="AN196"/>
          <cell r="AO196"/>
          <cell r="AP196"/>
          <cell r="AQ196"/>
          <cell r="AR196"/>
          <cell r="AS196">
            <v>1</v>
          </cell>
          <cell r="AT196" t="str">
            <v>2013.02.10</v>
          </cell>
          <cell r="AU196"/>
          <cell r="AV196"/>
          <cell r="AW196"/>
          <cell r="AX196"/>
          <cell r="AY196"/>
          <cell r="AZ196"/>
          <cell r="BA196"/>
          <cell r="BB196"/>
          <cell r="BC196"/>
          <cell r="BD196"/>
          <cell r="BE196"/>
          <cell r="BF196"/>
          <cell r="BG196">
            <v>1</v>
          </cell>
          <cell r="BH196">
            <v>42109</v>
          </cell>
          <cell r="BI196" t="str">
            <v>Мэдээлэл аудит</v>
          </cell>
          <cell r="BJ196"/>
          <cell r="BK196"/>
          <cell r="BL196"/>
          <cell r="BM196"/>
          <cell r="BN196">
            <v>42459</v>
          </cell>
          <cell r="BO196" t="str">
            <v>Мэдээлэл аудит</v>
          </cell>
          <cell r="BP196"/>
          <cell r="BQ196"/>
          <cell r="BR196"/>
          <cell r="BS196"/>
          <cell r="BT196"/>
          <cell r="BU196"/>
          <cell r="BV196"/>
          <cell r="BW196"/>
          <cell r="BX196"/>
          <cell r="BY196"/>
          <cell r="BZ196"/>
          <cell r="CA196"/>
          <cell r="CB196"/>
          <cell r="CC196">
            <v>43543</v>
          </cell>
          <cell r="CD196">
            <v>1</v>
          </cell>
          <cell r="CE196" t="str">
            <v>Нью баланс Аудит 3/19/2019</v>
          </cell>
          <cell r="CF196">
            <v>1</v>
          </cell>
          <cell r="CG196"/>
          <cell r="CH196"/>
          <cell r="CI196"/>
        </row>
        <row r="197">
          <cell r="B197">
            <v>134</v>
          </cell>
          <cell r="C197"/>
          <cell r="D197" t="str">
            <v>B</v>
          </cell>
          <cell r="E197">
            <v>10134000</v>
          </cell>
          <cell r="F197" t="str">
            <v>Сэлэнгэ гур.тэжээл</v>
          </cell>
          <cell r="G197" t="str">
            <v>SB</v>
          </cell>
          <cell r="H197">
            <v>1</v>
          </cell>
          <cell r="I197"/>
          <cell r="J197"/>
          <cell r="K197">
            <v>1</v>
          </cell>
          <cell r="L197">
            <v>1</v>
          </cell>
          <cell r="M197"/>
          <cell r="N197">
            <v>1</v>
          </cell>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v>1</v>
          </cell>
          <cell r="AT197" t="str">
            <v>2013.02.10</v>
          </cell>
          <cell r="AU197"/>
          <cell r="AV197"/>
          <cell r="AW197"/>
          <cell r="AX197"/>
          <cell r="AY197"/>
          <cell r="AZ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cell r="CD197"/>
          <cell r="CE197"/>
          <cell r="CF197"/>
          <cell r="CG197"/>
          <cell r="CH197"/>
          <cell r="CI197"/>
        </row>
        <row r="198">
          <cell r="B198">
            <v>158</v>
          </cell>
          <cell r="C198" t="str">
            <v>SIM</v>
          </cell>
          <cell r="D198" t="str">
            <v>B</v>
          </cell>
          <cell r="E198">
            <v>10158000</v>
          </cell>
          <cell r="F198" t="str">
            <v>Сэлэнгэ Шим</v>
          </cell>
          <cell r="G198" t="str">
            <v>SB</v>
          </cell>
          <cell r="H198"/>
          <cell r="I198">
            <v>1</v>
          </cell>
          <cell r="J198"/>
          <cell r="K198"/>
          <cell r="L198"/>
          <cell r="M198"/>
          <cell r="N198"/>
          <cell r="O198"/>
          <cell r="P198"/>
          <cell r="Q198"/>
          <cell r="R198"/>
          <cell r="S198"/>
          <cell r="T198"/>
          <cell r="U198"/>
          <cell r="V198"/>
          <cell r="W198">
            <v>1</v>
          </cell>
          <cell r="X198" t="str">
            <v>2009.02.20</v>
          </cell>
          <cell r="Y198"/>
          <cell r="Z198">
            <v>1</v>
          </cell>
          <cell r="AA198" t="str">
            <v>2010.03.03</v>
          </cell>
          <cell r="AB198"/>
          <cell r="AC198"/>
          <cell r="AD198"/>
          <cell r="AE198"/>
          <cell r="AF198"/>
          <cell r="AG198"/>
          <cell r="AH198"/>
          <cell r="AI198"/>
          <cell r="AJ198"/>
          <cell r="AK198"/>
          <cell r="AL198"/>
          <cell r="AM198"/>
          <cell r="AN198"/>
          <cell r="AO198"/>
          <cell r="AP198"/>
          <cell r="AQ198"/>
          <cell r="AR198"/>
          <cell r="AS198">
            <v>1</v>
          </cell>
          <cell r="AT198" t="str">
            <v>2013.02.10</v>
          </cell>
          <cell r="AU198"/>
          <cell r="AV198"/>
          <cell r="AW198"/>
          <cell r="AX198"/>
          <cell r="AY198"/>
          <cell r="AZ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cell r="CD198"/>
          <cell r="CE198"/>
          <cell r="CF198"/>
          <cell r="CG198"/>
          <cell r="CH198"/>
          <cell r="CI198"/>
        </row>
        <row r="199">
          <cell r="B199">
            <v>463</v>
          </cell>
          <cell r="C199"/>
          <cell r="D199" t="str">
            <v>B</v>
          </cell>
          <cell r="E199">
            <v>10463000</v>
          </cell>
          <cell r="F199" t="str">
            <v>Алтан үсэг</v>
          </cell>
          <cell r="G199" t="str">
            <v>TE</v>
          </cell>
          <cell r="H199">
            <v>1</v>
          </cell>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cell r="CD199"/>
          <cell r="CE199"/>
          <cell r="CF199"/>
          <cell r="CG199"/>
          <cell r="CH199"/>
          <cell r="CI199"/>
        </row>
        <row r="200">
          <cell r="B200">
            <v>472</v>
          </cell>
          <cell r="C200"/>
          <cell r="D200" t="str">
            <v>B</v>
          </cell>
          <cell r="E200">
            <v>10472000</v>
          </cell>
          <cell r="F200" t="str">
            <v>Хүнс Төв</v>
          </cell>
          <cell r="G200" t="str">
            <v>TE</v>
          </cell>
          <cell r="H200"/>
          <cell r="I200"/>
          <cell r="J200"/>
          <cell r="K200"/>
          <cell r="L200"/>
          <cell r="M200"/>
          <cell r="N200">
            <v>1</v>
          </cell>
          <cell r="O200"/>
          <cell r="P200">
            <v>1</v>
          </cell>
          <cell r="Q200"/>
          <cell r="R200"/>
          <cell r="S200"/>
          <cell r="T200"/>
          <cell r="U200"/>
          <cell r="V200"/>
          <cell r="W200"/>
          <cell r="X200"/>
          <cell r="Y200"/>
          <cell r="Z200">
            <v>1</v>
          </cell>
          <cell r="AA200"/>
          <cell r="AB200" t="str">
            <v>СЯ</v>
          </cell>
          <cell r="AC200"/>
          <cell r="AD200"/>
          <cell r="AE200"/>
          <cell r="AF200"/>
          <cell r="AG200"/>
          <cell r="AH200"/>
          <cell r="AI200"/>
          <cell r="AJ200"/>
          <cell r="AK200"/>
          <cell r="AL200"/>
          <cell r="AM200"/>
          <cell r="AN200"/>
          <cell r="AO200"/>
          <cell r="AP200"/>
          <cell r="AQ200"/>
          <cell r="AR200"/>
          <cell r="AS200">
            <v>1</v>
          </cell>
          <cell r="AT200" t="str">
            <v>2013.02.10</v>
          </cell>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row>
        <row r="201">
          <cell r="B201">
            <v>468</v>
          </cell>
          <cell r="C201"/>
          <cell r="D201" t="str">
            <v>B</v>
          </cell>
          <cell r="E201">
            <v>10468000</v>
          </cell>
          <cell r="F201" t="str">
            <v>Ажлын хувцас</v>
          </cell>
          <cell r="G201" t="str">
            <v>TE</v>
          </cell>
          <cell r="H201">
            <v>1</v>
          </cell>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row>
        <row r="202">
          <cell r="B202">
            <v>530</v>
          </cell>
          <cell r="C202" t="str">
            <v>RMC</v>
          </cell>
          <cell r="D202" t="str">
            <v>B</v>
          </cell>
          <cell r="E202">
            <v>10530000</v>
          </cell>
          <cell r="F202" t="str">
            <v>Ремикон</v>
          </cell>
          <cell r="G202" t="str">
            <v>UB</v>
          </cell>
          <cell r="H202"/>
          <cell r="I202"/>
          <cell r="J202"/>
          <cell r="K202"/>
          <cell r="L202"/>
          <cell r="M202"/>
          <cell r="N202"/>
          <cell r="O202"/>
          <cell r="P202"/>
          <cell r="Q202"/>
          <cell r="R202"/>
          <cell r="S202"/>
          <cell r="T202">
            <v>1</v>
          </cell>
          <cell r="U202" t="str">
            <v>2008.04.30</v>
          </cell>
          <cell r="V202"/>
          <cell r="W202">
            <v>1</v>
          </cell>
          <cell r="X202" t="str">
            <v>2009.02.23</v>
          </cell>
          <cell r="Y202" t="str">
            <v xml:space="preserve">2009.06.18    2009.07.29  </v>
          </cell>
          <cell r="Z202">
            <v>1</v>
          </cell>
          <cell r="AA202" t="str">
            <v>2010.03.01</v>
          </cell>
          <cell r="AB202"/>
          <cell r="AC202"/>
          <cell r="AD202" t="str">
            <v>2010.08.19</v>
          </cell>
          <cell r="AE202"/>
          <cell r="AF202">
            <v>1</v>
          </cell>
          <cell r="AG202" t="str">
            <v>2011,02,11</v>
          </cell>
          <cell r="AH202"/>
          <cell r="AI202"/>
          <cell r="AJ202"/>
          <cell r="AK202"/>
          <cell r="AL202">
            <v>1</v>
          </cell>
          <cell r="AM202" t="str">
            <v>2012.03.06</v>
          </cell>
          <cell r="AN202"/>
          <cell r="AO202"/>
          <cell r="AP202"/>
          <cell r="AQ202"/>
          <cell r="AR202"/>
          <cell r="AS202">
            <v>1</v>
          </cell>
          <cell r="AT202" t="str">
            <v>2013.02.19</v>
          </cell>
          <cell r="AU202"/>
          <cell r="AV202"/>
          <cell r="AW202"/>
          <cell r="AX202" t="str">
            <v>2013.08.06</v>
          </cell>
          <cell r="AY202"/>
          <cell r="AZ202">
            <v>1</v>
          </cell>
          <cell r="BA202" t="str">
            <v>2014.03.18</v>
          </cell>
          <cell r="BB202"/>
          <cell r="BC202"/>
          <cell r="BD202"/>
          <cell r="BE202" t="str">
            <v>2014.08.05</v>
          </cell>
          <cell r="BF202"/>
          <cell r="BG202"/>
          <cell r="BH202"/>
          <cell r="BI202"/>
          <cell r="BJ202"/>
          <cell r="BK202"/>
          <cell r="BL202">
            <v>42206</v>
          </cell>
          <cell r="BM202"/>
          <cell r="BN202">
            <v>42458</v>
          </cell>
          <cell r="BO202"/>
          <cell r="BP202"/>
          <cell r="BQ202">
            <v>42643</v>
          </cell>
          <cell r="BR202"/>
          <cell r="BS202"/>
          <cell r="BT202"/>
          <cell r="BU202"/>
          <cell r="BV202"/>
          <cell r="BW202"/>
          <cell r="BX202"/>
          <cell r="BY202"/>
          <cell r="BZ202"/>
          <cell r="CA202"/>
          <cell r="CB202"/>
          <cell r="CC202">
            <v>43516</v>
          </cell>
          <cell r="CD202">
            <v>1</v>
          </cell>
          <cell r="CE202"/>
          <cell r="CF202"/>
          <cell r="CG202"/>
          <cell r="CH202">
            <v>43669</v>
          </cell>
          <cell r="CI202">
            <v>1</v>
          </cell>
        </row>
        <row r="203">
          <cell r="B203">
            <v>239</v>
          </cell>
          <cell r="C203" t="str">
            <v>BLC</v>
          </cell>
          <cell r="D203" t="str">
            <v>B</v>
          </cell>
          <cell r="E203">
            <v>10239000</v>
          </cell>
          <cell r="F203" t="str">
            <v>Бүтээлч-Үйлс</v>
          </cell>
          <cell r="G203" t="str">
            <v>UB</v>
          </cell>
          <cell r="H203">
            <v>1</v>
          </cell>
          <cell r="I203">
            <v>1</v>
          </cell>
          <cell r="J203">
            <v>1</v>
          </cell>
          <cell r="K203"/>
          <cell r="L203"/>
          <cell r="M203"/>
          <cell r="N203"/>
          <cell r="O203"/>
          <cell r="P203">
            <v>1</v>
          </cell>
          <cell r="Q203"/>
          <cell r="R203"/>
          <cell r="S203"/>
          <cell r="T203"/>
          <cell r="U203"/>
          <cell r="V203"/>
          <cell r="W203"/>
          <cell r="X203"/>
          <cell r="Y203"/>
          <cell r="Z203"/>
          <cell r="AA203"/>
          <cell r="AB203"/>
          <cell r="AC203"/>
          <cell r="AD203"/>
          <cell r="AE203"/>
          <cell r="AF203"/>
          <cell r="AG203"/>
          <cell r="AH203"/>
          <cell r="AI203"/>
          <cell r="AJ203"/>
          <cell r="AK203"/>
          <cell r="AL203">
            <v>1</v>
          </cell>
          <cell r="AM203" t="str">
            <v>2012.03.28</v>
          </cell>
          <cell r="AN203"/>
          <cell r="AO203"/>
          <cell r="AP203"/>
          <cell r="AQ203"/>
          <cell r="AR203"/>
          <cell r="AS203"/>
          <cell r="AT203"/>
          <cell r="AU203"/>
          <cell r="AV203"/>
          <cell r="AW203"/>
          <cell r="AX203"/>
          <cell r="AY203"/>
          <cell r="AZ203"/>
          <cell r="BA203"/>
          <cell r="BB203"/>
          <cell r="BC203"/>
          <cell r="BD203"/>
          <cell r="BE203"/>
          <cell r="BF203"/>
          <cell r="BG203">
            <v>1</v>
          </cell>
          <cell r="BH203">
            <v>42151</v>
          </cell>
          <cell r="BI203"/>
          <cell r="BJ203"/>
          <cell r="BK203"/>
          <cell r="BL203"/>
          <cell r="BM203"/>
          <cell r="BN203"/>
          <cell r="BO203"/>
          <cell r="BP203"/>
          <cell r="BQ203"/>
          <cell r="BR203"/>
          <cell r="BS203"/>
          <cell r="BT203"/>
          <cell r="BU203"/>
          <cell r="BV203"/>
          <cell r="BW203"/>
          <cell r="BX203"/>
          <cell r="BY203"/>
          <cell r="BZ203"/>
          <cell r="CA203"/>
          <cell r="CB203"/>
          <cell r="CC203">
            <v>43511</v>
          </cell>
          <cell r="CD203">
            <v>1</v>
          </cell>
          <cell r="CE203" t="str">
            <v>Акпар аудит 2019/02/27</v>
          </cell>
          <cell r="CF203">
            <v>1</v>
          </cell>
          <cell r="CG203"/>
          <cell r="CH203">
            <v>43675</v>
          </cell>
          <cell r="CI203">
            <v>1</v>
          </cell>
        </row>
        <row r="204">
          <cell r="B204">
            <v>39</v>
          </cell>
          <cell r="C204"/>
          <cell r="D204" t="str">
            <v>B</v>
          </cell>
          <cell r="E204">
            <v>10039000</v>
          </cell>
          <cell r="F204" t="str">
            <v>Алтан тариа</v>
          </cell>
          <cell r="G204" t="str">
            <v>UB</v>
          </cell>
          <cell r="H204">
            <v>1</v>
          </cell>
          <cell r="I204">
            <v>1</v>
          </cell>
          <cell r="J204">
            <v>1</v>
          </cell>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v>1</v>
          </cell>
          <cell r="AT204" t="str">
            <v>2013.02.10</v>
          </cell>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row>
        <row r="205">
          <cell r="B205">
            <v>363</v>
          </cell>
          <cell r="C205"/>
          <cell r="D205" t="str">
            <v>B</v>
          </cell>
          <cell r="E205">
            <v>10363000</v>
          </cell>
          <cell r="F205" t="str">
            <v>Гүн галуут</v>
          </cell>
          <cell r="G205" t="str">
            <v>UB</v>
          </cell>
          <cell r="H205"/>
          <cell r="I205"/>
          <cell r="J205"/>
          <cell r="K205"/>
          <cell r="L205"/>
          <cell r="M205"/>
          <cell r="N205"/>
          <cell r="O205"/>
          <cell r="P205">
            <v>1</v>
          </cell>
          <cell r="Q205">
            <v>1</v>
          </cell>
          <cell r="R205" t="str">
            <v>2007.10.19</v>
          </cell>
          <cell r="S205" t="str">
            <v>2007.10.19</v>
          </cell>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2013.08.06</v>
          </cell>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row>
        <row r="206">
          <cell r="B206">
            <v>318</v>
          </cell>
          <cell r="C206"/>
          <cell r="D206" t="str">
            <v>B</v>
          </cell>
          <cell r="E206">
            <v>10318000</v>
          </cell>
          <cell r="F206" t="str">
            <v>Монгол ЭЭГ</v>
          </cell>
          <cell r="G206" t="str">
            <v>UB</v>
          </cell>
          <cell r="H206">
            <v>1</v>
          </cell>
          <cell r="I206">
            <v>1</v>
          </cell>
          <cell r="J206">
            <v>1</v>
          </cell>
          <cell r="K206">
            <v>1</v>
          </cell>
          <cell r="L206">
            <v>1</v>
          </cell>
          <cell r="M206"/>
          <cell r="N206">
            <v>1</v>
          </cell>
          <cell r="O206">
            <v>1</v>
          </cell>
          <cell r="P206">
            <v>1</v>
          </cell>
          <cell r="Q206"/>
          <cell r="R206"/>
          <cell r="S206"/>
          <cell r="T206"/>
          <cell r="U206"/>
          <cell r="V206"/>
          <cell r="W206">
            <v>1</v>
          </cell>
          <cell r="X206" t="str">
            <v>2010.04.19</v>
          </cell>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v>42492</v>
          </cell>
          <cell r="BO206" t="str">
            <v>"Релаэнс секюритиз"ХК</v>
          </cell>
          <cell r="BP206"/>
          <cell r="BQ206"/>
          <cell r="BR206"/>
          <cell r="BS206"/>
          <cell r="BT206"/>
          <cell r="BU206"/>
          <cell r="BV206"/>
          <cell r="BW206"/>
          <cell r="BX206"/>
          <cell r="BY206"/>
          <cell r="BZ206"/>
          <cell r="CA206"/>
          <cell r="CB206"/>
          <cell r="CC206"/>
          <cell r="CD206"/>
          <cell r="CE206"/>
          <cell r="CF206"/>
          <cell r="CG206"/>
          <cell r="CH206"/>
          <cell r="CI206"/>
        </row>
        <row r="207">
          <cell r="B207">
            <v>430</v>
          </cell>
          <cell r="C207"/>
          <cell r="D207" t="str">
            <v>B</v>
          </cell>
          <cell r="E207">
            <v>10430000</v>
          </cell>
          <cell r="F207" t="str">
            <v>Монел</v>
          </cell>
          <cell r="G207" t="str">
            <v>UB</v>
          </cell>
          <cell r="H207">
            <v>1</v>
          </cell>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row>
        <row r="208">
          <cell r="B208">
            <v>11</v>
          </cell>
          <cell r="C208"/>
          <cell r="D208" t="str">
            <v>B</v>
          </cell>
          <cell r="E208">
            <v>10011000</v>
          </cell>
          <cell r="F208" t="str">
            <v>Монсав</v>
          </cell>
          <cell r="G208" t="str">
            <v>UB</v>
          </cell>
          <cell r="H208">
            <v>1</v>
          </cell>
          <cell r="I208">
            <v>1</v>
          </cell>
          <cell r="J208"/>
          <cell r="K208"/>
          <cell r="L208">
            <v>1</v>
          </cell>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v>1</v>
          </cell>
          <cell r="AT208" t="str">
            <v>2013.02.10</v>
          </cell>
          <cell r="AU208"/>
          <cell r="AV208"/>
          <cell r="AW208"/>
          <cell r="AX208"/>
          <cell r="AY208"/>
          <cell r="AZ208"/>
          <cell r="BA208"/>
          <cell r="BB208"/>
          <cell r="BC208"/>
          <cell r="BD208"/>
          <cell r="BE208" t="str">
            <v>2014.07.28</v>
          </cell>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cell r="CD208"/>
          <cell r="CE208"/>
          <cell r="CF208"/>
          <cell r="CG208"/>
          <cell r="CH208"/>
          <cell r="CI208"/>
        </row>
        <row r="209">
          <cell r="B209">
            <v>23</v>
          </cell>
          <cell r="C209" t="str">
            <v>MNS</v>
          </cell>
          <cell r="D209" t="str">
            <v>B</v>
          </cell>
          <cell r="E209">
            <v>10023000</v>
          </cell>
          <cell r="F209" t="str">
            <v>Монноос</v>
          </cell>
          <cell r="G209" t="str">
            <v>UB</v>
          </cell>
          <cell r="H209"/>
          <cell r="I209"/>
          <cell r="J209">
            <v>1</v>
          </cell>
          <cell r="K209">
            <v>1</v>
          </cell>
          <cell r="L209">
            <v>1</v>
          </cell>
          <cell r="M209">
            <v>1</v>
          </cell>
          <cell r="N209"/>
          <cell r="O209">
            <v>1</v>
          </cell>
          <cell r="P209">
            <v>1</v>
          </cell>
          <cell r="Q209">
            <v>1</v>
          </cell>
          <cell r="R209"/>
          <cell r="S209"/>
          <cell r="T209"/>
          <cell r="U209"/>
          <cell r="V209"/>
          <cell r="W209"/>
          <cell r="X209"/>
          <cell r="Y209"/>
          <cell r="Z209">
            <v>1</v>
          </cell>
          <cell r="AA209"/>
          <cell r="AB209" t="str">
            <v>СЯ</v>
          </cell>
          <cell r="AC209"/>
          <cell r="AD209"/>
          <cell r="AE209"/>
          <cell r="AF209"/>
          <cell r="AG209"/>
          <cell r="AH209"/>
          <cell r="AI209"/>
          <cell r="AJ209"/>
          <cell r="AK209"/>
          <cell r="AL209"/>
          <cell r="AM209"/>
          <cell r="AN209"/>
          <cell r="AO209"/>
          <cell r="AP209"/>
          <cell r="AQ209"/>
          <cell r="AR209"/>
          <cell r="AS209">
            <v>1</v>
          </cell>
          <cell r="AT209" t="str">
            <v>2013.02.10</v>
          </cell>
          <cell r="AU209"/>
          <cell r="AV209"/>
          <cell r="AW209"/>
          <cell r="AX209"/>
          <cell r="AY209"/>
          <cell r="AZ209">
            <v>1</v>
          </cell>
          <cell r="BA209" t="str">
            <v>2014.02.14</v>
          </cell>
          <cell r="BB209"/>
          <cell r="BC209"/>
          <cell r="BD209"/>
          <cell r="BE209"/>
          <cell r="BF209"/>
          <cell r="BG209"/>
          <cell r="BH209"/>
          <cell r="BI209"/>
          <cell r="BJ209"/>
          <cell r="BK209"/>
          <cell r="BL209"/>
          <cell r="BM209"/>
          <cell r="BN209">
            <v>42495</v>
          </cell>
          <cell r="BO209" t="str">
            <v>Б энд С аудит</v>
          </cell>
          <cell r="BP209"/>
          <cell r="BQ209"/>
          <cell r="BR209"/>
          <cell r="BS209"/>
          <cell r="BT209"/>
          <cell r="BU209"/>
          <cell r="BV209"/>
          <cell r="BW209"/>
          <cell r="BX209"/>
          <cell r="BY209"/>
          <cell r="BZ209"/>
          <cell r="CA209"/>
          <cell r="CB209"/>
          <cell r="CC209">
            <v>43591</v>
          </cell>
          <cell r="CD209">
            <v>1</v>
          </cell>
          <cell r="CE209" t="str">
            <v>Б.Энд С Аудит /2019-05-06/</v>
          </cell>
          <cell r="CF209">
            <v>1</v>
          </cell>
          <cell r="CG209"/>
          <cell r="CH209"/>
          <cell r="CI209"/>
        </row>
        <row r="210">
          <cell r="B210">
            <v>447</v>
          </cell>
          <cell r="C210"/>
          <cell r="D210" t="str">
            <v>B</v>
          </cell>
          <cell r="E210">
            <v>10447000</v>
          </cell>
          <cell r="F210" t="str">
            <v>Уран барилга</v>
          </cell>
          <cell r="G210" t="str">
            <v>UB</v>
          </cell>
          <cell r="H210">
            <v>1</v>
          </cell>
          <cell r="I210"/>
          <cell r="J210"/>
          <cell r="K210"/>
          <cell r="L210"/>
          <cell r="M210"/>
          <cell r="N210"/>
          <cell r="O210"/>
          <cell r="P210">
            <v>1</v>
          </cell>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cell r="BD210"/>
          <cell r="BE210"/>
          <cell r="BF210"/>
          <cell r="BG210"/>
          <cell r="BH210"/>
          <cell r="BI210"/>
          <cell r="BJ210"/>
          <cell r="BK210"/>
          <cell r="BL210"/>
          <cell r="BM210"/>
          <cell r="BN210">
            <v>42431</v>
          </cell>
          <cell r="BO210" t="str">
            <v>Алаг уул финанс аудит</v>
          </cell>
          <cell r="BP210"/>
          <cell r="BQ210"/>
          <cell r="BR210"/>
          <cell r="BS210"/>
          <cell r="BT210"/>
          <cell r="BU210"/>
          <cell r="BV210"/>
          <cell r="BW210"/>
          <cell r="BX210"/>
          <cell r="BY210"/>
          <cell r="BZ210"/>
          <cell r="CA210"/>
          <cell r="CB210"/>
          <cell r="CC210"/>
          <cell r="CD210"/>
          <cell r="CE210"/>
          <cell r="CF210"/>
          <cell r="CG210"/>
          <cell r="CH210"/>
          <cell r="CI210"/>
        </row>
        <row r="211">
          <cell r="B211">
            <v>306</v>
          </cell>
          <cell r="C211"/>
          <cell r="D211" t="str">
            <v>B</v>
          </cell>
          <cell r="E211">
            <v>10306000</v>
          </cell>
          <cell r="F211" t="str">
            <v>Чимбай</v>
          </cell>
          <cell r="G211" t="str">
            <v>UB</v>
          </cell>
          <cell r="H211">
            <v>1</v>
          </cell>
          <cell r="I211">
            <v>1</v>
          </cell>
          <cell r="J211">
            <v>1</v>
          </cell>
          <cell r="K211">
            <v>1</v>
          </cell>
          <cell r="L211">
            <v>1</v>
          </cell>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cell r="CD211"/>
          <cell r="CE211"/>
          <cell r="CF211"/>
          <cell r="CG211"/>
          <cell r="CH211"/>
          <cell r="CI211"/>
        </row>
        <row r="212">
          <cell r="B212">
            <v>440</v>
          </cell>
          <cell r="C212" t="str">
            <v>ESG</v>
          </cell>
          <cell r="D212" t="str">
            <v>B</v>
          </cell>
          <cell r="E212">
            <v>10440000</v>
          </cell>
          <cell r="F212" t="str">
            <v>Эсгий гутал</v>
          </cell>
          <cell r="G212" t="str">
            <v>UB</v>
          </cell>
          <cell r="H212">
            <v>1</v>
          </cell>
          <cell r="I212"/>
          <cell r="J212"/>
          <cell r="K212"/>
          <cell r="L212">
            <v>1</v>
          </cell>
          <cell r="M212"/>
          <cell r="N212"/>
          <cell r="O212">
            <v>1</v>
          </cell>
          <cell r="P212">
            <v>1</v>
          </cell>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cell r="CD212"/>
          <cell r="CE212"/>
          <cell r="CF212"/>
          <cell r="CG212"/>
          <cell r="CH212"/>
          <cell r="CI212"/>
        </row>
        <row r="213">
          <cell r="B213">
            <v>94</v>
          </cell>
          <cell r="C213" t="str">
            <v>HUN</v>
          </cell>
          <cell r="D213" t="str">
            <v>B</v>
          </cell>
          <cell r="E213">
            <v>10094000</v>
          </cell>
          <cell r="F213" t="str">
            <v>Увс хүнс</v>
          </cell>
          <cell r="G213" t="str">
            <v>UV</v>
          </cell>
          <cell r="H213">
            <v>1</v>
          </cell>
          <cell r="I213">
            <v>1</v>
          </cell>
          <cell r="J213">
            <v>1</v>
          </cell>
          <cell r="K213"/>
          <cell r="L213">
            <v>1</v>
          </cell>
          <cell r="M213">
            <v>1</v>
          </cell>
          <cell r="N213">
            <v>1</v>
          </cell>
          <cell r="O213">
            <v>1</v>
          </cell>
          <cell r="P213"/>
          <cell r="Q213">
            <v>1</v>
          </cell>
          <cell r="R213"/>
          <cell r="S213"/>
          <cell r="T213">
            <v>1</v>
          </cell>
          <cell r="U213" t="str">
            <v>2008.07.28</v>
          </cell>
          <cell r="V213"/>
          <cell r="W213">
            <v>1</v>
          </cell>
          <cell r="X213" t="str">
            <v>2009.04.01</v>
          </cell>
          <cell r="Y213"/>
          <cell r="Z213">
            <v>1</v>
          </cell>
          <cell r="AA213" t="str">
            <v>2011,3,23</v>
          </cell>
          <cell r="AB213"/>
          <cell r="AC213"/>
          <cell r="AD213"/>
          <cell r="AE213"/>
          <cell r="AF213">
            <v>1</v>
          </cell>
          <cell r="AG213" t="str">
            <v>2011,03,23</v>
          </cell>
          <cell r="AH213"/>
          <cell r="AI213"/>
          <cell r="AJ213"/>
          <cell r="AK213"/>
          <cell r="AL213">
            <v>1</v>
          </cell>
          <cell r="AM213" t="str">
            <v>2012.04.12</v>
          </cell>
          <cell r="AN213"/>
          <cell r="AO213"/>
          <cell r="AP213"/>
          <cell r="AQ213"/>
          <cell r="AR213"/>
          <cell r="AS213">
            <v>1</v>
          </cell>
          <cell r="AT213" t="str">
            <v>2013.02.08</v>
          </cell>
          <cell r="AU213"/>
          <cell r="AV213"/>
          <cell r="AW213"/>
          <cell r="AX213"/>
          <cell r="AY213"/>
          <cell r="AZ213">
            <v>1</v>
          </cell>
          <cell r="BA213" t="str">
            <v>2014.02.13</v>
          </cell>
          <cell r="BB213"/>
          <cell r="BC213"/>
          <cell r="BD213"/>
          <cell r="BE213"/>
          <cell r="BF213"/>
          <cell r="BG213"/>
          <cell r="BH213"/>
          <cell r="BI213"/>
          <cell r="BJ213"/>
          <cell r="BK213"/>
          <cell r="BL213"/>
          <cell r="BM213"/>
          <cell r="BN213">
            <v>42472</v>
          </cell>
          <cell r="BO213" t="str">
            <v>Координат аудит</v>
          </cell>
          <cell r="BP213"/>
          <cell r="BQ213"/>
          <cell r="BR213"/>
          <cell r="BS213"/>
          <cell r="BT213"/>
          <cell r="BU213"/>
          <cell r="BV213"/>
          <cell r="BW213"/>
          <cell r="BX213"/>
          <cell r="BY213"/>
          <cell r="BZ213"/>
          <cell r="CA213"/>
          <cell r="CB213"/>
          <cell r="CC213">
            <v>43514</v>
          </cell>
          <cell r="CD213">
            <v>1</v>
          </cell>
          <cell r="CE213" t="str">
            <v>Координат аудит ХК /2019/04/29/</v>
          </cell>
          <cell r="CF213">
            <v>1</v>
          </cell>
          <cell r="CG213"/>
          <cell r="CH213"/>
          <cell r="CI213"/>
        </row>
        <row r="214">
          <cell r="B214">
            <v>96</v>
          </cell>
          <cell r="C214" t="str">
            <v>GUR</v>
          </cell>
          <cell r="D214" t="str">
            <v>B</v>
          </cell>
          <cell r="E214">
            <v>10096000</v>
          </cell>
          <cell r="F214" t="str">
            <v>Гурил</v>
          </cell>
          <cell r="G214" t="str">
            <v>UV</v>
          </cell>
          <cell r="H214">
            <v>1</v>
          </cell>
          <cell r="I214"/>
          <cell r="J214"/>
          <cell r="K214"/>
          <cell r="L214"/>
          <cell r="M214"/>
          <cell r="N214">
            <v>1</v>
          </cell>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v>1</v>
          </cell>
          <cell r="AT214" t="str">
            <v>2013.03.07</v>
          </cell>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cell r="CD214"/>
          <cell r="CE214"/>
          <cell r="CF214"/>
          <cell r="CG214"/>
          <cell r="CH214"/>
          <cell r="CI214"/>
        </row>
        <row r="215">
          <cell r="B215">
            <v>372</v>
          </cell>
          <cell r="C215"/>
          <cell r="D215" t="str">
            <v>B</v>
          </cell>
          <cell r="E215">
            <v>10372000</v>
          </cell>
          <cell r="F215" t="str">
            <v>Хангал</v>
          </cell>
          <cell r="G215" t="str">
            <v>XE</v>
          </cell>
          <cell r="H215"/>
          <cell r="I215"/>
          <cell r="J215"/>
          <cell r="K215"/>
          <cell r="L215"/>
          <cell r="M215">
            <v>1</v>
          </cell>
          <cell r="N215"/>
          <cell r="O215"/>
          <cell r="P215">
            <v>1</v>
          </cell>
          <cell r="Q215">
            <v>1</v>
          </cell>
          <cell r="R215"/>
          <cell r="S215"/>
          <cell r="T215">
            <v>1</v>
          </cell>
          <cell r="U215" t="str">
            <v>2008.02.20</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cell r="CH215"/>
          <cell r="CI215"/>
        </row>
        <row r="216">
          <cell r="B216">
            <v>93</v>
          </cell>
          <cell r="C216"/>
          <cell r="D216" t="str">
            <v>C</v>
          </cell>
          <cell r="E216">
            <v>10093000</v>
          </cell>
          <cell r="F216" t="str">
            <v>Баянбулаг</v>
          </cell>
          <cell r="G216" t="str">
            <v>AR</v>
          </cell>
          <cell r="H216"/>
          <cell r="I216"/>
          <cell r="J216"/>
          <cell r="K216"/>
          <cell r="L216">
            <v>1</v>
          </cell>
          <cell r="M216"/>
          <cell r="N216"/>
          <cell r="O216"/>
          <cell r="P216"/>
          <cell r="Q216"/>
          <cell r="R216"/>
          <cell r="S216"/>
          <cell r="T216"/>
          <cell r="U216"/>
          <cell r="V216" t="str">
            <v>2008.07.21</v>
          </cell>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cell r="CD216"/>
          <cell r="CE216"/>
          <cell r="CF216"/>
          <cell r="CG216"/>
          <cell r="CH216"/>
          <cell r="CI216"/>
        </row>
        <row r="217">
          <cell r="B217">
            <v>442</v>
          </cell>
          <cell r="C217"/>
          <cell r="D217" t="str">
            <v>C</v>
          </cell>
          <cell r="E217">
            <v>10442000</v>
          </cell>
          <cell r="F217" t="str">
            <v>Жимст</v>
          </cell>
          <cell r="G217" t="str">
            <v>BE</v>
          </cell>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cell r="CD217"/>
          <cell r="CE217"/>
          <cell r="CF217"/>
          <cell r="CG217"/>
          <cell r="CH217"/>
          <cell r="CI217"/>
        </row>
        <row r="218">
          <cell r="B218">
            <v>357</v>
          </cell>
          <cell r="C218"/>
          <cell r="D218" t="str">
            <v>C</v>
          </cell>
          <cell r="E218">
            <v>10357000</v>
          </cell>
          <cell r="F218" t="str">
            <v>Хангайн царам</v>
          </cell>
          <cell r="G218" t="str">
            <v>BU</v>
          </cell>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row>
        <row r="219">
          <cell r="B219">
            <v>215</v>
          </cell>
          <cell r="C219"/>
          <cell r="D219" t="str">
            <v>C</v>
          </cell>
          <cell r="E219">
            <v>10215000</v>
          </cell>
          <cell r="F219" t="str">
            <v>Шахайт хайрхан</v>
          </cell>
          <cell r="G219" t="str">
            <v>BU</v>
          </cell>
          <cell r="H219">
            <v>1</v>
          </cell>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cell r="CD219"/>
          <cell r="CE219"/>
          <cell r="CF219"/>
          <cell r="CG219"/>
          <cell r="CH219"/>
          <cell r="CI219"/>
        </row>
        <row r="220">
          <cell r="B220">
            <v>330</v>
          </cell>
          <cell r="C220" t="str">
            <v>DAO</v>
          </cell>
          <cell r="D220" t="str">
            <v>C</v>
          </cell>
          <cell r="E220">
            <v>10330000</v>
          </cell>
          <cell r="F220" t="str">
            <v>Хуртай</v>
          </cell>
          <cell r="G220" t="str">
            <v>DA</v>
          </cell>
          <cell r="H220"/>
          <cell r="I220"/>
          <cell r="J220"/>
          <cell r="K220"/>
          <cell r="L220"/>
          <cell r="M220"/>
          <cell r="N220"/>
          <cell r="O220"/>
          <cell r="P220"/>
          <cell r="Q220"/>
          <cell r="R220"/>
          <cell r="S220"/>
          <cell r="T220">
            <v>1</v>
          </cell>
          <cell r="U220" t="str">
            <v>2011.10.31</v>
          </cell>
          <cell r="V220"/>
          <cell r="W220">
            <v>1</v>
          </cell>
          <cell r="X220" t="str">
            <v>2011.10.31</v>
          </cell>
          <cell r="Y220"/>
          <cell r="Z220">
            <v>1</v>
          </cell>
          <cell r="AA220" t="str">
            <v>2011.10.31</v>
          </cell>
          <cell r="AB220"/>
          <cell r="AC220"/>
          <cell r="AD220"/>
          <cell r="AE220"/>
          <cell r="AF220">
            <v>1</v>
          </cell>
          <cell r="AG220" t="str">
            <v>2011.10.31</v>
          </cell>
          <cell r="AH220"/>
          <cell r="AI220"/>
          <cell r="AJ220" t="str">
            <v>2011.10.31</v>
          </cell>
          <cell r="AK220"/>
          <cell r="AL220"/>
          <cell r="AM220"/>
          <cell r="AN220"/>
          <cell r="AO220"/>
          <cell r="AP220"/>
          <cell r="AQ220"/>
          <cell r="AR220"/>
          <cell r="AS220">
            <v>1</v>
          </cell>
          <cell r="AT220" t="str">
            <v>2013.02.10</v>
          </cell>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cell r="CD220"/>
          <cell r="CE220"/>
          <cell r="CF220"/>
          <cell r="CG220"/>
          <cell r="CH220"/>
          <cell r="CI220"/>
        </row>
        <row r="221">
          <cell r="B221">
            <v>415</v>
          </cell>
          <cell r="C221"/>
          <cell r="D221" t="str">
            <v>C</v>
          </cell>
          <cell r="E221">
            <v>10415000</v>
          </cell>
          <cell r="F221" t="str">
            <v>Торгон үр</v>
          </cell>
          <cell r="G221" t="str">
            <v>DA</v>
          </cell>
          <cell r="H221">
            <v>1</v>
          </cell>
          <cell r="I221">
            <v>1</v>
          </cell>
          <cell r="J221"/>
          <cell r="K221"/>
          <cell r="L221"/>
          <cell r="M221"/>
          <cell r="N221"/>
          <cell r="O221"/>
          <cell r="P221">
            <v>1</v>
          </cell>
          <cell r="Q221"/>
          <cell r="R221"/>
          <cell r="S221"/>
          <cell r="T221"/>
          <cell r="U221"/>
          <cell r="V221"/>
          <cell r="W221"/>
          <cell r="X221"/>
          <cell r="Y221"/>
          <cell r="Z221"/>
          <cell r="AA221"/>
          <cell r="AB221"/>
          <cell r="AC221"/>
          <cell r="AD221"/>
          <cell r="AE221"/>
          <cell r="AF221">
            <v>1</v>
          </cell>
          <cell r="AG221" t="str">
            <v>2011,04,13</v>
          </cell>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row>
        <row r="222">
          <cell r="B222">
            <v>77</v>
          </cell>
          <cell r="C222" t="str">
            <v>BTL</v>
          </cell>
          <cell r="D222" t="str">
            <v>C</v>
          </cell>
          <cell r="E222">
            <v>10077000</v>
          </cell>
          <cell r="F222" t="str">
            <v>Баянталбай</v>
          </cell>
          <cell r="G222" t="str">
            <v>DO</v>
          </cell>
          <cell r="H222"/>
          <cell r="I222"/>
          <cell r="J222"/>
          <cell r="K222"/>
          <cell r="L222">
            <v>1</v>
          </cell>
          <cell r="M222">
            <v>1</v>
          </cell>
          <cell r="N222">
            <v>1</v>
          </cell>
          <cell r="O222">
            <v>1</v>
          </cell>
          <cell r="P222">
            <v>1</v>
          </cell>
          <cell r="Q222"/>
          <cell r="R222"/>
          <cell r="S222"/>
          <cell r="T222">
            <v>1</v>
          </cell>
          <cell r="U222" t="str">
            <v>2008.07.01</v>
          </cell>
          <cell r="V222"/>
          <cell r="W222"/>
          <cell r="X222"/>
          <cell r="Y222"/>
          <cell r="Z222">
            <v>1</v>
          </cell>
          <cell r="AA222"/>
          <cell r="AB222" t="str">
            <v>СЯ</v>
          </cell>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cell r="CH222"/>
          <cell r="CI222"/>
        </row>
        <row r="223">
          <cell r="B223">
            <v>427</v>
          </cell>
          <cell r="C223"/>
          <cell r="D223" t="str">
            <v>C</v>
          </cell>
          <cell r="E223">
            <v>10427000</v>
          </cell>
          <cell r="F223" t="str">
            <v>Баянхан</v>
          </cell>
          <cell r="G223" t="str">
            <v>DO</v>
          </cell>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cell r="CH223"/>
          <cell r="CI223"/>
        </row>
        <row r="224">
          <cell r="B224">
            <v>348</v>
          </cell>
          <cell r="C224"/>
          <cell r="D224" t="str">
            <v>C</v>
          </cell>
          <cell r="E224">
            <v>10348000</v>
          </cell>
          <cell r="F224" t="str">
            <v>Халх буудай</v>
          </cell>
          <cell r="G224" t="str">
            <v>DO</v>
          </cell>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row>
        <row r="225">
          <cell r="B225">
            <v>296</v>
          </cell>
          <cell r="C225"/>
          <cell r="D225" t="str">
            <v>C</v>
          </cell>
          <cell r="E225">
            <v>10296000</v>
          </cell>
          <cell r="F225" t="str">
            <v>Баянтоорой</v>
          </cell>
          <cell r="G225" t="str">
            <v>GA</v>
          </cell>
          <cell r="H225"/>
          <cell r="I225"/>
          <cell r="J225"/>
          <cell r="K225"/>
          <cell r="L225"/>
          <cell r="M225"/>
          <cell r="N225">
            <v>1</v>
          </cell>
          <cell r="O225">
            <v>1</v>
          </cell>
          <cell r="P225">
            <v>1</v>
          </cell>
          <cell r="Q225">
            <v>1</v>
          </cell>
          <cell r="R225" t="str">
            <v>2008.06.06</v>
          </cell>
          <cell r="S225"/>
          <cell r="T225">
            <v>1</v>
          </cell>
          <cell r="U225" t="str">
            <v>2008.06.06</v>
          </cell>
          <cell r="V225"/>
          <cell r="W225"/>
          <cell r="X225"/>
          <cell r="Y225"/>
          <cell r="Z225">
            <v>1</v>
          </cell>
          <cell r="AA225"/>
          <cell r="AB225" t="str">
            <v>СЯ</v>
          </cell>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cell r="CD225"/>
          <cell r="CE225"/>
          <cell r="CF225"/>
          <cell r="CG225"/>
          <cell r="CH225"/>
          <cell r="CI225"/>
        </row>
        <row r="226">
          <cell r="B226">
            <v>344</v>
          </cell>
          <cell r="C226"/>
          <cell r="D226" t="str">
            <v>C</v>
          </cell>
          <cell r="E226">
            <v>10344000</v>
          </cell>
          <cell r="F226" t="str">
            <v>Говь сүмбэр</v>
          </cell>
          <cell r="G226" t="str">
            <v>GS</v>
          </cell>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cell r="CD226"/>
          <cell r="CE226"/>
          <cell r="CF226"/>
          <cell r="CG226"/>
          <cell r="CH226"/>
          <cell r="CI226"/>
        </row>
        <row r="227">
          <cell r="B227">
            <v>395</v>
          </cell>
          <cell r="C227"/>
          <cell r="D227" t="str">
            <v>C</v>
          </cell>
          <cell r="E227">
            <v>10395000</v>
          </cell>
          <cell r="F227" t="str">
            <v>Бүтээл</v>
          </cell>
          <cell r="G227" t="str">
            <v>HO</v>
          </cell>
          <cell r="H227"/>
          <cell r="I227"/>
          <cell r="J227">
            <v>1</v>
          </cell>
          <cell r="K227"/>
          <cell r="L227">
            <v>1</v>
          </cell>
          <cell r="M227">
            <v>1</v>
          </cell>
          <cell r="N227"/>
          <cell r="O227"/>
          <cell r="P227"/>
          <cell r="Q227"/>
          <cell r="R227"/>
          <cell r="S227"/>
          <cell r="T227"/>
          <cell r="U227"/>
          <cell r="V227"/>
          <cell r="W227"/>
          <cell r="X227"/>
          <cell r="Y227"/>
          <cell r="Z227"/>
          <cell r="AA227"/>
          <cell r="AB227"/>
          <cell r="AC227"/>
          <cell r="AD227"/>
          <cell r="AE227"/>
          <cell r="AF227">
            <v>1</v>
          </cell>
          <cell r="AG227" t="str">
            <v>2011,02,28</v>
          </cell>
          <cell r="AH227"/>
          <cell r="AI227"/>
          <cell r="AJ227"/>
          <cell r="AK227"/>
          <cell r="AL227">
            <v>1</v>
          </cell>
          <cell r="AM227" t="str">
            <v>2012.06.04</v>
          </cell>
          <cell r="AN227"/>
          <cell r="AO227"/>
          <cell r="AP227"/>
          <cell r="AQ227"/>
          <cell r="AR227"/>
          <cell r="AS227">
            <v>1</v>
          </cell>
          <cell r="AT227" t="str">
            <v>2013.02.10</v>
          </cell>
          <cell r="AU227"/>
          <cell r="AV227"/>
          <cell r="AW227"/>
          <cell r="AX227"/>
          <cell r="AY227"/>
          <cell r="AZ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cell r="CD227"/>
          <cell r="CE227"/>
          <cell r="CF227"/>
          <cell r="CG227"/>
          <cell r="CH227"/>
          <cell r="CI227"/>
        </row>
        <row r="228">
          <cell r="B228">
            <v>412</v>
          </cell>
          <cell r="C228"/>
          <cell r="D228" t="str">
            <v>C</v>
          </cell>
          <cell r="E228">
            <v>10412000</v>
          </cell>
          <cell r="F228" t="str">
            <v>Орхон булаг</v>
          </cell>
          <cell r="G228" t="str">
            <v>SB</v>
          </cell>
          <cell r="H228">
            <v>1</v>
          </cell>
          <cell r="I228"/>
          <cell r="J228">
            <v>1</v>
          </cell>
          <cell r="K228"/>
          <cell r="L228">
            <v>1</v>
          </cell>
          <cell r="M228">
            <v>1</v>
          </cell>
          <cell r="N228">
            <v>1</v>
          </cell>
          <cell r="O228"/>
          <cell r="P228">
            <v>1</v>
          </cell>
          <cell r="Q228">
            <v>1</v>
          </cell>
          <cell r="R228"/>
          <cell r="S228"/>
          <cell r="T228">
            <v>1</v>
          </cell>
          <cell r="U228" t="str">
            <v>2008.02.04</v>
          </cell>
          <cell r="V228"/>
          <cell r="W228">
            <v>1</v>
          </cell>
          <cell r="X228" t="str">
            <v>2009.02.17</v>
          </cell>
          <cell r="Y228"/>
          <cell r="Z228">
            <v>1</v>
          </cell>
          <cell r="AA228" t="str">
            <v>2010.03.03</v>
          </cell>
          <cell r="AB228"/>
          <cell r="AC228"/>
          <cell r="AD228"/>
          <cell r="AE228"/>
          <cell r="AF228">
            <v>1</v>
          </cell>
          <cell r="AG228" t="str">
            <v>2011,02,20</v>
          </cell>
          <cell r="AH228"/>
          <cell r="AI228"/>
          <cell r="AJ228"/>
          <cell r="AK228"/>
          <cell r="AL228">
            <v>1</v>
          </cell>
          <cell r="AM228" t="str">
            <v>2012.03.26</v>
          </cell>
          <cell r="AN228"/>
          <cell r="AO228"/>
          <cell r="AP228"/>
          <cell r="AQ228" t="str">
            <v>2012.10.31</v>
          </cell>
          <cell r="AR228"/>
          <cell r="AS228">
            <v>1</v>
          </cell>
          <cell r="AT228" t="str">
            <v>2013.02.05</v>
          </cell>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row>
        <row r="229">
          <cell r="B229">
            <v>331</v>
          </cell>
          <cell r="C229" t="str">
            <v>ORD</v>
          </cell>
          <cell r="D229" t="str">
            <v>C</v>
          </cell>
          <cell r="E229">
            <v>10331000</v>
          </cell>
          <cell r="F229" t="str">
            <v>Орхон далай</v>
          </cell>
          <cell r="G229" t="str">
            <v>SB</v>
          </cell>
          <cell r="H229">
            <v>1</v>
          </cell>
          <cell r="I229">
            <v>1</v>
          </cell>
          <cell r="J229">
            <v>1</v>
          </cell>
          <cell r="K229">
            <v>1</v>
          </cell>
          <cell r="L229"/>
          <cell r="M229"/>
          <cell r="N229">
            <v>1</v>
          </cell>
          <cell r="O229"/>
          <cell r="P229"/>
          <cell r="Q229">
            <v>1</v>
          </cell>
          <cell r="R229"/>
          <cell r="S229"/>
          <cell r="T229">
            <v>1</v>
          </cell>
          <cell r="U229" t="str">
            <v>2008.03.21</v>
          </cell>
          <cell r="V229"/>
          <cell r="W229">
            <v>1</v>
          </cell>
          <cell r="X229" t="str">
            <v>2009.02.20</v>
          </cell>
          <cell r="Y229"/>
          <cell r="Z229">
            <v>1</v>
          </cell>
          <cell r="AA229" t="str">
            <v>2010.03.03</v>
          </cell>
          <cell r="AB229"/>
          <cell r="AC229"/>
          <cell r="AD229"/>
          <cell r="AE229"/>
          <cell r="AF229">
            <v>1</v>
          </cell>
          <cell r="AG229" t="str">
            <v>2011,02,23</v>
          </cell>
          <cell r="AH229"/>
          <cell r="AI229"/>
          <cell r="AJ229"/>
          <cell r="AK229"/>
          <cell r="AL229">
            <v>1</v>
          </cell>
          <cell r="AM229" t="str">
            <v>2012.05.24</v>
          </cell>
          <cell r="AN229"/>
          <cell r="AO229"/>
          <cell r="AP229"/>
          <cell r="AQ229"/>
          <cell r="AR229"/>
          <cell r="AS229">
            <v>1</v>
          </cell>
          <cell r="AT229" t="str">
            <v>2013.02.10</v>
          </cell>
          <cell r="AU229"/>
          <cell r="AV229"/>
          <cell r="AW229"/>
          <cell r="AX229"/>
          <cell r="AY229"/>
          <cell r="AZ229">
            <v>1</v>
          </cell>
          <cell r="BA229" t="str">
            <v>2014.04.21</v>
          </cell>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v>43543</v>
          </cell>
          <cell r="CD229">
            <v>1</v>
          </cell>
          <cell r="CE229" t="str">
            <v>MBR Аудит</v>
          </cell>
          <cell r="CF229">
            <v>1</v>
          </cell>
          <cell r="CG229"/>
          <cell r="CH229"/>
          <cell r="CI229"/>
        </row>
        <row r="230">
          <cell r="B230">
            <v>270</v>
          </cell>
          <cell r="C230"/>
          <cell r="D230" t="str">
            <v>C</v>
          </cell>
          <cell r="E230">
            <v>10270000</v>
          </cell>
          <cell r="F230" t="str">
            <v>Баянбулаг Сэлэнгэ</v>
          </cell>
          <cell r="G230" t="str">
            <v>SB</v>
          </cell>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cell r="CD230"/>
          <cell r="CE230"/>
          <cell r="CF230"/>
          <cell r="CG230"/>
          <cell r="CH230"/>
          <cell r="CI230"/>
        </row>
        <row r="231">
          <cell r="B231">
            <v>159</v>
          </cell>
          <cell r="C231" t="str">
            <v>GNR</v>
          </cell>
          <cell r="D231" t="str">
            <v>C</v>
          </cell>
          <cell r="E231">
            <v>10159000</v>
          </cell>
          <cell r="F231" t="str">
            <v>Гонир</v>
          </cell>
          <cell r="G231" t="str">
            <v>SB</v>
          </cell>
          <cell r="H231">
            <v>1</v>
          </cell>
          <cell r="I231">
            <v>1</v>
          </cell>
          <cell r="J231"/>
          <cell r="K231">
            <v>1</v>
          </cell>
          <cell r="L231">
            <v>1</v>
          </cell>
          <cell r="M231"/>
          <cell r="N231">
            <v>1</v>
          </cell>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v>1</v>
          </cell>
          <cell r="AT231" t="str">
            <v>2013.02.10</v>
          </cell>
          <cell r="AU231"/>
          <cell r="AV231"/>
          <cell r="AW231"/>
          <cell r="AX231"/>
          <cell r="AY231"/>
          <cell r="AZ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cell r="CD231"/>
          <cell r="CE231"/>
          <cell r="CF231"/>
          <cell r="CG231"/>
          <cell r="CH231"/>
          <cell r="CI231"/>
        </row>
        <row r="232">
          <cell r="B232">
            <v>283</v>
          </cell>
          <cell r="C232"/>
          <cell r="D232" t="str">
            <v>C</v>
          </cell>
          <cell r="E232">
            <v>10283000</v>
          </cell>
          <cell r="F232" t="str">
            <v>Иж бүрэн</v>
          </cell>
          <cell r="G232" t="str">
            <v>SB</v>
          </cell>
          <cell r="H232"/>
          <cell r="I232"/>
          <cell r="J232"/>
          <cell r="K232"/>
          <cell r="L232"/>
          <cell r="M232"/>
          <cell r="N232"/>
          <cell r="O232"/>
          <cell r="P232"/>
          <cell r="Q232">
            <v>1</v>
          </cell>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I232"/>
        </row>
        <row r="233">
          <cell r="B233">
            <v>281</v>
          </cell>
          <cell r="C233"/>
          <cell r="D233" t="str">
            <v>C</v>
          </cell>
          <cell r="E233">
            <v>10281000</v>
          </cell>
          <cell r="F233" t="str">
            <v xml:space="preserve"> Сэлэнгэ хүрд</v>
          </cell>
          <cell r="G233" t="str">
            <v>SB</v>
          </cell>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cell r="CD233"/>
          <cell r="CE233"/>
          <cell r="CF233"/>
          <cell r="CG233"/>
          <cell r="CH233"/>
          <cell r="CI233"/>
        </row>
        <row r="234">
          <cell r="B234">
            <v>60</v>
          </cell>
          <cell r="C234"/>
          <cell r="D234" t="str">
            <v>C</v>
          </cell>
          <cell r="E234">
            <v>10060000</v>
          </cell>
          <cell r="F234" t="str">
            <v>Ардын зориг</v>
          </cell>
          <cell r="G234" t="str">
            <v>TE</v>
          </cell>
          <cell r="H234"/>
          <cell r="I234"/>
          <cell r="J234"/>
          <cell r="K234"/>
          <cell r="L234"/>
          <cell r="M234"/>
          <cell r="N234">
            <v>1</v>
          </cell>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v>1</v>
          </cell>
          <cell r="AT234" t="str">
            <v>2013.02.10</v>
          </cell>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I234"/>
        </row>
        <row r="235">
          <cell r="B235">
            <v>350</v>
          </cell>
          <cell r="C235"/>
          <cell r="D235" t="str">
            <v>C</v>
          </cell>
          <cell r="E235">
            <v>10350000</v>
          </cell>
          <cell r="F235" t="str">
            <v>Атар</v>
          </cell>
          <cell r="G235" t="str">
            <v>TE</v>
          </cell>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cell r="CD235"/>
          <cell r="CE235"/>
          <cell r="CF235"/>
          <cell r="CG235"/>
          <cell r="CH235"/>
          <cell r="CI235"/>
        </row>
        <row r="236">
          <cell r="B236">
            <v>169</v>
          </cell>
          <cell r="C236"/>
          <cell r="D236" t="str">
            <v>C</v>
          </cell>
          <cell r="E236">
            <v>10169000</v>
          </cell>
          <cell r="F236" t="str">
            <v>Баянбадрах</v>
          </cell>
          <cell r="G236" t="str">
            <v>TE</v>
          </cell>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cell r="CI236"/>
        </row>
        <row r="237">
          <cell r="B237">
            <v>225</v>
          </cell>
          <cell r="C237"/>
          <cell r="D237" t="str">
            <v>C</v>
          </cell>
          <cell r="E237">
            <v>10225000</v>
          </cell>
          <cell r="F237" t="str">
            <v>Баянтолгой</v>
          </cell>
          <cell r="G237" t="str">
            <v>TE</v>
          </cell>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cell r="CD237"/>
          <cell r="CE237"/>
          <cell r="CF237"/>
          <cell r="CG237"/>
          <cell r="CH237"/>
          <cell r="CI237"/>
        </row>
        <row r="238">
          <cell r="B238">
            <v>207</v>
          </cell>
          <cell r="C238" t="str">
            <v>BOR</v>
          </cell>
          <cell r="D238" t="str">
            <v>C</v>
          </cell>
          <cell r="E238">
            <v>10207000</v>
          </cell>
          <cell r="F238" t="str">
            <v>Борнуур</v>
          </cell>
          <cell r="G238" t="str">
            <v>TE</v>
          </cell>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cell r="CD238"/>
          <cell r="CE238"/>
          <cell r="CF238"/>
          <cell r="CG238"/>
          <cell r="CH238"/>
          <cell r="CI238"/>
        </row>
        <row r="239">
          <cell r="B239">
            <v>126</v>
          </cell>
          <cell r="C239"/>
          <cell r="D239" t="str">
            <v>C</v>
          </cell>
          <cell r="E239">
            <v>10126000</v>
          </cell>
          <cell r="F239" t="str">
            <v>Буянт төв</v>
          </cell>
          <cell r="G239" t="str">
            <v>TE</v>
          </cell>
          <cell r="H239">
            <v>1</v>
          </cell>
          <cell r="I239">
            <v>1</v>
          </cell>
          <cell r="J239"/>
          <cell r="K239"/>
          <cell r="L239"/>
          <cell r="M239"/>
          <cell r="N239">
            <v>1</v>
          </cell>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cell r="CD239"/>
          <cell r="CE239"/>
          <cell r="CF239"/>
          <cell r="CG239"/>
          <cell r="CH239"/>
          <cell r="CI239"/>
        </row>
        <row r="240">
          <cell r="B240">
            <v>268</v>
          </cell>
          <cell r="C240"/>
          <cell r="D240" t="str">
            <v>C</v>
          </cell>
          <cell r="E240">
            <v>10268000</v>
          </cell>
          <cell r="F240" t="str">
            <v>Жаргалант Төв</v>
          </cell>
          <cell r="G240" t="str">
            <v>TE</v>
          </cell>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cell r="CD240"/>
          <cell r="CE240"/>
          <cell r="CF240"/>
          <cell r="CG240"/>
          <cell r="CH240"/>
          <cell r="CI240"/>
        </row>
        <row r="241">
          <cell r="B241">
            <v>172</v>
          </cell>
          <cell r="C241"/>
          <cell r="D241" t="str">
            <v>C</v>
          </cell>
          <cell r="E241">
            <v>10172000</v>
          </cell>
          <cell r="F241" t="str">
            <v>Залуучууд</v>
          </cell>
          <cell r="G241" t="str">
            <v>TE</v>
          </cell>
          <cell r="H241">
            <v>1</v>
          </cell>
          <cell r="I241">
            <v>1</v>
          </cell>
          <cell r="J241">
            <v>1</v>
          </cell>
          <cell r="K241"/>
          <cell r="L241">
            <v>1</v>
          </cell>
          <cell r="M241">
            <v>1</v>
          </cell>
          <cell r="N241">
            <v>1</v>
          </cell>
          <cell r="O241"/>
          <cell r="P241">
            <v>1</v>
          </cell>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cell r="CD241"/>
          <cell r="CE241"/>
          <cell r="CF241"/>
          <cell r="CG241"/>
          <cell r="CH241"/>
          <cell r="CI241"/>
        </row>
        <row r="242">
          <cell r="B242">
            <v>163</v>
          </cell>
          <cell r="C242"/>
          <cell r="D242" t="str">
            <v>C</v>
          </cell>
          <cell r="E242">
            <v>10163000</v>
          </cell>
          <cell r="F242" t="str">
            <v>Ноён шанд</v>
          </cell>
          <cell r="G242" t="str">
            <v>TE</v>
          </cell>
          <cell r="H242">
            <v>1</v>
          </cell>
          <cell r="I242">
            <v>1</v>
          </cell>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cell r="CD242"/>
          <cell r="CE242"/>
          <cell r="CF242"/>
          <cell r="CG242"/>
          <cell r="CH242"/>
          <cell r="CI242"/>
        </row>
        <row r="243">
          <cell r="B243">
            <v>266</v>
          </cell>
          <cell r="C243"/>
          <cell r="D243" t="str">
            <v>C</v>
          </cell>
          <cell r="E243">
            <v>10266000</v>
          </cell>
          <cell r="F243" t="str">
            <v>Сүмбэр-Өлзий</v>
          </cell>
          <cell r="G243" t="str">
            <v>TE</v>
          </cell>
          <cell r="H243"/>
          <cell r="I243"/>
          <cell r="J243"/>
          <cell r="K243"/>
          <cell r="L243"/>
          <cell r="M243"/>
          <cell r="N243">
            <v>1</v>
          </cell>
          <cell r="O243"/>
          <cell r="P243">
            <v>1</v>
          </cell>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v>1</v>
          </cell>
          <cell r="AT243" t="str">
            <v>2013.02.10</v>
          </cell>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cell r="CI243"/>
        </row>
        <row r="244">
          <cell r="B244">
            <v>371</v>
          </cell>
          <cell r="C244"/>
          <cell r="D244" t="str">
            <v>C</v>
          </cell>
          <cell r="E244">
            <v>10371000</v>
          </cell>
          <cell r="F244" t="str">
            <v>Угтаал Төв</v>
          </cell>
          <cell r="G244" t="str">
            <v>TE</v>
          </cell>
          <cell r="H244">
            <v>1</v>
          </cell>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cell r="CI244"/>
        </row>
        <row r="245">
          <cell r="B245">
            <v>181</v>
          </cell>
          <cell r="C245"/>
          <cell r="D245" t="str">
            <v>C</v>
          </cell>
          <cell r="E245">
            <v>10181000</v>
          </cell>
          <cell r="F245" t="str">
            <v>Чандмань-Уул</v>
          </cell>
          <cell r="G245" t="str">
            <v>TE</v>
          </cell>
          <cell r="H245"/>
          <cell r="I245"/>
          <cell r="J245"/>
          <cell r="K245"/>
          <cell r="L245"/>
          <cell r="M245"/>
          <cell r="N245">
            <v>1</v>
          </cell>
          <cell r="O245">
            <v>1</v>
          </cell>
          <cell r="P245">
            <v>1</v>
          </cell>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v>1</v>
          </cell>
          <cell r="AT245" t="str">
            <v>2013.02.10</v>
          </cell>
          <cell r="AU245"/>
          <cell r="AV245"/>
          <cell r="AW245"/>
          <cell r="AX245"/>
          <cell r="AY245"/>
          <cell r="AZ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cell r="CD245"/>
          <cell r="CE245"/>
          <cell r="CF245"/>
          <cell r="CG245"/>
          <cell r="CH245"/>
          <cell r="CI245"/>
        </row>
        <row r="246">
          <cell r="B246">
            <v>183</v>
          </cell>
          <cell r="C246"/>
          <cell r="D246" t="str">
            <v>C</v>
          </cell>
          <cell r="E246">
            <v>10183000</v>
          </cell>
          <cell r="F246" t="str">
            <v>Шар хоолой</v>
          </cell>
          <cell r="G246" t="str">
            <v>TE</v>
          </cell>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cell r="CD246"/>
          <cell r="CE246"/>
          <cell r="CF246"/>
          <cell r="CG246"/>
          <cell r="CH246"/>
          <cell r="CI246"/>
        </row>
        <row r="247">
          <cell r="B247">
            <v>184</v>
          </cell>
          <cell r="C247"/>
          <cell r="D247" t="str">
            <v>C</v>
          </cell>
          <cell r="E247">
            <v>10184000</v>
          </cell>
          <cell r="F247" t="str">
            <v>Эрдэнэтолгой</v>
          </cell>
          <cell r="G247" t="str">
            <v>TE</v>
          </cell>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cell r="CD247"/>
          <cell r="CE247"/>
          <cell r="CF247"/>
          <cell r="CG247"/>
          <cell r="CH247"/>
          <cell r="CI247"/>
        </row>
        <row r="248">
          <cell r="B248">
            <v>12</v>
          </cell>
          <cell r="C248"/>
          <cell r="D248" t="str">
            <v>C</v>
          </cell>
          <cell r="E248">
            <v>10012000</v>
          </cell>
          <cell r="F248" t="str">
            <v>Агро-Амгалан</v>
          </cell>
          <cell r="G248" t="str">
            <v>UB</v>
          </cell>
          <cell r="H248"/>
          <cell r="I248"/>
          <cell r="J248"/>
          <cell r="K248"/>
          <cell r="L248">
            <v>1</v>
          </cell>
          <cell r="M248">
            <v>1</v>
          </cell>
          <cell r="N248">
            <v>1</v>
          </cell>
          <cell r="O248">
            <v>1</v>
          </cell>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cell r="CD248"/>
          <cell r="CE248"/>
          <cell r="CF248"/>
          <cell r="CG248"/>
          <cell r="CH248"/>
          <cell r="CI248"/>
        </row>
        <row r="249">
          <cell r="B249">
            <v>219</v>
          </cell>
          <cell r="C249"/>
          <cell r="D249" t="str">
            <v>C</v>
          </cell>
          <cell r="E249">
            <v>10219000</v>
          </cell>
          <cell r="F249" t="str">
            <v>Баянтуул</v>
          </cell>
          <cell r="G249" t="str">
            <v>UB</v>
          </cell>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row>
        <row r="250">
          <cell r="B250">
            <v>83</v>
          </cell>
          <cell r="C250"/>
          <cell r="D250" t="str">
            <v>C</v>
          </cell>
          <cell r="E250">
            <v>10083000</v>
          </cell>
          <cell r="F250" t="str">
            <v>Баяндөхөм</v>
          </cell>
          <cell r="G250" t="str">
            <v>UB</v>
          </cell>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row>
        <row r="251">
          <cell r="B251">
            <v>326</v>
          </cell>
          <cell r="C251" t="str">
            <v>JIV</v>
          </cell>
          <cell r="D251" t="str">
            <v>C</v>
          </cell>
          <cell r="E251">
            <v>10326000</v>
          </cell>
          <cell r="F251" t="str">
            <v>Жинст-Увс</v>
          </cell>
          <cell r="G251" t="str">
            <v>UV</v>
          </cell>
          <cell r="H251"/>
          <cell r="I251">
            <v>1</v>
          </cell>
          <cell r="J251"/>
          <cell r="K251"/>
          <cell r="L251"/>
          <cell r="M251"/>
          <cell r="N251">
            <v>1</v>
          </cell>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v>1</v>
          </cell>
          <cell r="AT251" t="str">
            <v>2013.02.13</v>
          </cell>
          <cell r="AU251"/>
          <cell r="AV251"/>
          <cell r="AW251"/>
          <cell r="AX251"/>
          <cell r="AY251"/>
          <cell r="AZ251">
            <v>1</v>
          </cell>
          <cell r="BA251" t="str">
            <v>2014.02.19</v>
          </cell>
          <cell r="BB251"/>
          <cell r="BC251"/>
          <cell r="BD251"/>
          <cell r="BE251"/>
          <cell r="BF251"/>
          <cell r="BG251"/>
          <cell r="BH251"/>
          <cell r="BI251"/>
          <cell r="BJ251"/>
          <cell r="BK251"/>
          <cell r="BL251">
            <v>42221</v>
          </cell>
          <cell r="BM251"/>
          <cell r="BN251">
            <v>42461</v>
          </cell>
          <cell r="BO251" t="str">
            <v>Үйл ажиллагаа эрхлээгүй тул аудитлагдаагүй</v>
          </cell>
          <cell r="BP251"/>
          <cell r="BQ251">
            <v>42606</v>
          </cell>
          <cell r="BR251"/>
          <cell r="BS251"/>
          <cell r="BT251"/>
          <cell r="BU251"/>
          <cell r="BV251"/>
          <cell r="BW251"/>
          <cell r="BX251"/>
          <cell r="BY251"/>
          <cell r="BZ251"/>
          <cell r="CA251"/>
          <cell r="CB251"/>
          <cell r="CC251">
            <v>43507</v>
          </cell>
          <cell r="CD251">
            <v>1</v>
          </cell>
          <cell r="CE251" t="str">
            <v>ДАЛАЙВАН АУДИТ ХХК /2019-02-01/</v>
          </cell>
          <cell r="CF251">
            <v>1</v>
          </cell>
          <cell r="CG251"/>
          <cell r="CH251">
            <v>43662</v>
          </cell>
          <cell r="CI251">
            <v>1</v>
          </cell>
        </row>
        <row r="252">
          <cell r="B252">
            <v>324</v>
          </cell>
          <cell r="C252"/>
          <cell r="D252" t="str">
            <v>C</v>
          </cell>
          <cell r="E252">
            <v>10324000</v>
          </cell>
          <cell r="F252" t="str">
            <v>Туруун</v>
          </cell>
          <cell r="G252" t="str">
            <v>UV</v>
          </cell>
          <cell r="H252">
            <v>1</v>
          </cell>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v>1</v>
          </cell>
          <cell r="AT252" t="str">
            <v>2013.03.07</v>
          </cell>
          <cell r="AU252"/>
          <cell r="AV252"/>
          <cell r="AW252"/>
          <cell r="AX252"/>
          <cell r="AY252"/>
          <cell r="AZ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cell r="CD252"/>
          <cell r="CE252"/>
          <cell r="CF252"/>
          <cell r="CG252"/>
          <cell r="CH252"/>
          <cell r="CI252"/>
        </row>
        <row r="253">
          <cell r="B253">
            <v>422</v>
          </cell>
          <cell r="C253"/>
          <cell r="D253" t="str">
            <v>C</v>
          </cell>
          <cell r="E253">
            <v>10422000</v>
          </cell>
          <cell r="F253" t="str">
            <v>Улаанхотгор</v>
          </cell>
          <cell r="G253" t="str">
            <v>UV</v>
          </cell>
          <cell r="H253"/>
          <cell r="I253"/>
          <cell r="J253"/>
          <cell r="K253"/>
          <cell r="L253"/>
          <cell r="M253"/>
          <cell r="N253">
            <v>1</v>
          </cell>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row>
        <row r="254">
          <cell r="B254">
            <v>325</v>
          </cell>
          <cell r="C254" t="str">
            <v>UNS</v>
          </cell>
          <cell r="D254" t="str">
            <v>C</v>
          </cell>
          <cell r="E254">
            <v>10325000</v>
          </cell>
          <cell r="F254" t="str">
            <v>Улаансан</v>
          </cell>
          <cell r="G254" t="str">
            <v>UV</v>
          </cell>
          <cell r="H254"/>
          <cell r="I254"/>
          <cell r="J254"/>
          <cell r="K254"/>
          <cell r="L254"/>
          <cell r="M254"/>
          <cell r="N254"/>
          <cell r="O254">
            <v>1</v>
          </cell>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v>1</v>
          </cell>
          <cell r="AT254" t="str">
            <v>2013.04.26</v>
          </cell>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v>43605</v>
          </cell>
          <cell r="CD254">
            <v>1</v>
          </cell>
          <cell r="CE254" t="str">
            <v>Алдар булаг Аудит /2019-05-20/</v>
          </cell>
          <cell r="CF254">
            <v>1</v>
          </cell>
          <cell r="CG254"/>
          <cell r="CH254"/>
          <cell r="CI254"/>
        </row>
        <row r="255">
          <cell r="B255">
            <v>323</v>
          </cell>
          <cell r="C255"/>
          <cell r="D255" t="str">
            <v>C</v>
          </cell>
          <cell r="E255">
            <v>10323000</v>
          </cell>
          <cell r="F255" t="str">
            <v>Усжуулах</v>
          </cell>
          <cell r="G255" t="str">
            <v>UV</v>
          </cell>
          <cell r="H255"/>
          <cell r="I255"/>
          <cell r="J255">
            <v>1</v>
          </cell>
          <cell r="K255"/>
          <cell r="L255"/>
          <cell r="M255"/>
          <cell r="N255">
            <v>1</v>
          </cell>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v>1</v>
          </cell>
          <cell r="AT255" t="str">
            <v>2013.03.07</v>
          </cell>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row>
        <row r="256">
          <cell r="B256">
            <v>473</v>
          </cell>
          <cell r="C256"/>
          <cell r="D256" t="str">
            <v>C</v>
          </cell>
          <cell r="E256">
            <v>10473000</v>
          </cell>
          <cell r="F256" t="str">
            <v>Алтан дуулга</v>
          </cell>
          <cell r="G256" t="str">
            <v>UV</v>
          </cell>
          <cell r="H256"/>
          <cell r="I256"/>
          <cell r="J256"/>
          <cell r="K256"/>
          <cell r="L256"/>
          <cell r="M256"/>
          <cell r="N256"/>
          <cell r="O256"/>
          <cell r="P256"/>
          <cell r="Q256">
            <v>1</v>
          </cell>
          <cell r="R256" t="str">
            <v>2008.03.27</v>
          </cell>
          <cell r="S256"/>
          <cell r="T256">
            <v>1</v>
          </cell>
          <cell r="U256" t="str">
            <v>2008.03.27</v>
          </cell>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v>1</v>
          </cell>
          <cell r="AT256" t="str">
            <v>2013.02.10</v>
          </cell>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row>
        <row r="257">
          <cell r="B257">
            <v>389</v>
          </cell>
          <cell r="C257" t="str">
            <v>ONH</v>
          </cell>
          <cell r="D257" t="str">
            <v>C</v>
          </cell>
          <cell r="E257">
            <v>10389000</v>
          </cell>
          <cell r="F257" t="str">
            <v>Өндөрхаан</v>
          </cell>
          <cell r="G257" t="str">
            <v>XE</v>
          </cell>
          <cell r="H257"/>
          <cell r="I257"/>
          <cell r="J257"/>
          <cell r="K257">
            <v>1</v>
          </cell>
          <cell r="L257">
            <v>1</v>
          </cell>
          <cell r="M257"/>
          <cell r="N257">
            <v>1</v>
          </cell>
          <cell r="O257">
            <v>1</v>
          </cell>
          <cell r="P257">
            <v>1</v>
          </cell>
          <cell r="Q257">
            <v>1</v>
          </cell>
          <cell r="R257"/>
          <cell r="S257"/>
          <cell r="T257">
            <v>1</v>
          </cell>
          <cell r="U257" t="str">
            <v>2008.06.10</v>
          </cell>
          <cell r="V257"/>
          <cell r="W257"/>
          <cell r="X257"/>
          <cell r="Y257"/>
          <cell r="Z257">
            <v>1</v>
          </cell>
          <cell r="AA257"/>
          <cell r="AB257" t="str">
            <v>СЯ</v>
          </cell>
          <cell r="AC257"/>
          <cell r="AD257"/>
          <cell r="AE257"/>
          <cell r="AF257"/>
          <cell r="AG257"/>
          <cell r="AH257"/>
          <cell r="AI257"/>
          <cell r="AJ257"/>
          <cell r="AK257"/>
          <cell r="AL257"/>
          <cell r="AM257"/>
          <cell r="AN257"/>
          <cell r="AO257"/>
          <cell r="AP257"/>
          <cell r="AQ257"/>
          <cell r="AR257"/>
          <cell r="AS257">
            <v>1</v>
          </cell>
          <cell r="AT257" t="str">
            <v>2013.02.10</v>
          </cell>
          <cell r="AU257"/>
          <cell r="AV257"/>
          <cell r="AW257"/>
          <cell r="AX257"/>
          <cell r="AY257"/>
          <cell r="AZ257"/>
          <cell r="BA257"/>
          <cell r="BB257"/>
          <cell r="BC257"/>
          <cell r="BD257"/>
          <cell r="BE257"/>
          <cell r="BF257"/>
          <cell r="BG257"/>
          <cell r="BH257"/>
          <cell r="BI257"/>
          <cell r="BJ257"/>
          <cell r="BK257"/>
          <cell r="BL257"/>
          <cell r="BM257"/>
          <cell r="BN257">
            <v>42508</v>
          </cell>
          <cell r="BO257" t="str">
            <v>Х тайлан өгсөн аудитлагдаагүй</v>
          </cell>
          <cell r="BP257"/>
          <cell r="BQ257"/>
          <cell r="BR257"/>
          <cell r="BS257"/>
          <cell r="BT257"/>
          <cell r="BU257"/>
          <cell r="BV257"/>
          <cell r="BW257"/>
          <cell r="BX257"/>
          <cell r="BY257"/>
          <cell r="BZ257"/>
          <cell r="CA257"/>
          <cell r="CB257"/>
          <cell r="CC257">
            <v>43516</v>
          </cell>
          <cell r="CD257">
            <v>1</v>
          </cell>
          <cell r="CE257">
            <v>43556</v>
          </cell>
          <cell r="CF257">
            <v>1</v>
          </cell>
          <cell r="CG257"/>
          <cell r="CH257"/>
          <cell r="CI257"/>
        </row>
        <row r="258">
          <cell r="B258">
            <v>400</v>
          </cell>
          <cell r="C258"/>
          <cell r="D258" t="str">
            <v>C</v>
          </cell>
          <cell r="E258">
            <v>10400000</v>
          </cell>
          <cell r="F258" t="str">
            <v>Тахилгат</v>
          </cell>
          <cell r="G258" t="str">
            <v>XE</v>
          </cell>
          <cell r="H258">
            <v>1</v>
          </cell>
          <cell r="I258"/>
          <cell r="J258"/>
          <cell r="K258"/>
          <cell r="L258">
            <v>1</v>
          </cell>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row>
        <row r="259">
          <cell r="B259">
            <v>277</v>
          </cell>
          <cell r="C259"/>
          <cell r="D259" t="str">
            <v>C</v>
          </cell>
          <cell r="E259">
            <v>10277000</v>
          </cell>
          <cell r="F259" t="str">
            <v>Буянтбулаг</v>
          </cell>
          <cell r="G259" t="str">
            <v>XE</v>
          </cell>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row>
        <row r="260">
          <cell r="B260">
            <v>390</v>
          </cell>
          <cell r="C260"/>
          <cell r="D260" t="str">
            <v>C</v>
          </cell>
          <cell r="E260">
            <v>10390000</v>
          </cell>
          <cell r="F260" t="str">
            <v>Чандган</v>
          </cell>
          <cell r="G260" t="str">
            <v>XE</v>
          </cell>
          <cell r="H260"/>
          <cell r="I260"/>
          <cell r="J260"/>
          <cell r="K260"/>
          <cell r="L260">
            <v>1</v>
          </cell>
          <cell r="M260"/>
          <cell r="N260"/>
          <cell r="O260">
            <v>1</v>
          </cell>
          <cell r="P260">
            <v>1</v>
          </cell>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row>
        <row r="261">
          <cell r="B261">
            <v>369</v>
          </cell>
          <cell r="C261" t="str">
            <v>AAR</v>
          </cell>
          <cell r="D261" t="str">
            <v>D</v>
          </cell>
          <cell r="E261">
            <v>10369000</v>
          </cell>
          <cell r="F261" t="str">
            <v>Авто зам Архангай</v>
          </cell>
          <cell r="G261" t="str">
            <v>AR</v>
          </cell>
          <cell r="H261"/>
          <cell r="I261">
            <v>1</v>
          </cell>
          <cell r="J261"/>
          <cell r="K261">
            <v>1</v>
          </cell>
          <cell r="L261">
            <v>1</v>
          </cell>
          <cell r="M261"/>
          <cell r="N261"/>
          <cell r="O261">
            <v>1</v>
          </cell>
          <cell r="P261">
            <v>1</v>
          </cell>
          <cell r="Q261"/>
          <cell r="R261"/>
          <cell r="S261"/>
          <cell r="T261"/>
          <cell r="U261"/>
          <cell r="V261"/>
          <cell r="W261">
            <v>1</v>
          </cell>
          <cell r="X261" t="str">
            <v>2011,03,15</v>
          </cell>
          <cell r="Y261"/>
          <cell r="Z261">
            <v>1</v>
          </cell>
          <cell r="AA261" t="str">
            <v>2011,03,15</v>
          </cell>
          <cell r="AB261"/>
          <cell r="AC261"/>
          <cell r="AD261"/>
          <cell r="AE261"/>
          <cell r="AF261">
            <v>1</v>
          </cell>
          <cell r="AG261" t="str">
            <v>2011,03,15</v>
          </cell>
          <cell r="AH261"/>
          <cell r="AI261"/>
          <cell r="AJ261"/>
          <cell r="AK261"/>
          <cell r="AL261"/>
          <cell r="AM261"/>
          <cell r="AN261"/>
          <cell r="AO261"/>
          <cell r="AP261"/>
          <cell r="AQ261"/>
          <cell r="AR261"/>
          <cell r="AS261">
            <v>1</v>
          </cell>
          <cell r="AT261" t="str">
            <v>2013.02.10</v>
          </cell>
          <cell r="AU261"/>
          <cell r="AV261"/>
          <cell r="AW261"/>
          <cell r="AX261"/>
          <cell r="AY261"/>
          <cell r="AZ261"/>
          <cell r="BA261"/>
          <cell r="BB261"/>
          <cell r="BC261"/>
          <cell r="BD261"/>
          <cell r="BE261" t="str">
            <v>2014.08.06</v>
          </cell>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row>
        <row r="262">
          <cell r="B262">
            <v>368</v>
          </cell>
          <cell r="C262"/>
          <cell r="D262" t="str">
            <v>D</v>
          </cell>
          <cell r="E262">
            <v>10368000</v>
          </cell>
          <cell r="F262" t="str">
            <v>Ус Архангай</v>
          </cell>
          <cell r="G262" t="str">
            <v>AR</v>
          </cell>
          <cell r="H262"/>
          <cell r="I262"/>
          <cell r="J262"/>
          <cell r="K262"/>
          <cell r="L262"/>
          <cell r="M262">
            <v>1</v>
          </cell>
          <cell r="N262"/>
          <cell r="O262"/>
          <cell r="P262">
            <v>1</v>
          </cell>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v>1</v>
          </cell>
          <cell r="AT262" t="str">
            <v>2013.02.10</v>
          </cell>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row>
        <row r="263">
          <cell r="B263">
            <v>189</v>
          </cell>
          <cell r="C263"/>
          <cell r="D263" t="str">
            <v>D</v>
          </cell>
          <cell r="E263">
            <v>10189000</v>
          </cell>
          <cell r="F263" t="str">
            <v>Өргөн жим</v>
          </cell>
          <cell r="G263" t="str">
            <v>BH</v>
          </cell>
          <cell r="H263"/>
          <cell r="I263"/>
          <cell r="J263"/>
          <cell r="K263">
            <v>1</v>
          </cell>
          <cell r="L263">
            <v>1</v>
          </cell>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v>1</v>
          </cell>
          <cell r="AT263" t="str">
            <v>2013.02.10</v>
          </cell>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row>
        <row r="264">
          <cell r="B264">
            <v>196</v>
          </cell>
          <cell r="C264" t="str">
            <v>TGS</v>
          </cell>
          <cell r="D264" t="str">
            <v>D</v>
          </cell>
          <cell r="E264">
            <v>10196000</v>
          </cell>
          <cell r="F264" t="str">
            <v>Номин хишиг</v>
          </cell>
          <cell r="G264" t="str">
            <v>BH</v>
          </cell>
          <cell r="H264"/>
          <cell r="I264"/>
          <cell r="J264"/>
          <cell r="K264"/>
          <cell r="L264">
            <v>1</v>
          </cell>
          <cell r="M264"/>
          <cell r="N264"/>
          <cell r="O264"/>
          <cell r="P264"/>
          <cell r="Q264"/>
          <cell r="R264"/>
          <cell r="S264"/>
          <cell r="T264"/>
          <cell r="U264"/>
          <cell r="V264"/>
          <cell r="W264">
            <v>1</v>
          </cell>
          <cell r="X264" t="str">
            <v>2009.04.08</v>
          </cell>
          <cell r="Y264"/>
          <cell r="Z264">
            <v>1</v>
          </cell>
          <cell r="AA264"/>
          <cell r="AB264" t="str">
            <v>СЯ</v>
          </cell>
          <cell r="AC264"/>
          <cell r="AD264"/>
          <cell r="AE264"/>
          <cell r="AF264">
            <v>1</v>
          </cell>
          <cell r="AG264" t="str">
            <v>2011,05,26</v>
          </cell>
          <cell r="AH264"/>
          <cell r="AI264"/>
          <cell r="AJ264"/>
          <cell r="AK264"/>
          <cell r="AL264"/>
          <cell r="AM264"/>
          <cell r="AN264"/>
          <cell r="AO264"/>
          <cell r="AP264"/>
          <cell r="AQ264"/>
          <cell r="AR264"/>
          <cell r="AS264">
            <v>1</v>
          </cell>
          <cell r="AT264" t="str">
            <v>2013.03.07</v>
          </cell>
          <cell r="AU264"/>
          <cell r="AV264"/>
          <cell r="AW264"/>
          <cell r="AX264"/>
          <cell r="AY264"/>
          <cell r="AZ264"/>
          <cell r="BA264"/>
          <cell r="BB264"/>
          <cell r="BC264"/>
          <cell r="BD264"/>
          <cell r="BE264"/>
          <cell r="BF264"/>
          <cell r="BG264"/>
          <cell r="BH264"/>
          <cell r="BI264"/>
          <cell r="BJ264"/>
          <cell r="BK264"/>
          <cell r="BL264"/>
          <cell r="BM264"/>
          <cell r="BN264">
            <v>42450</v>
          </cell>
          <cell r="BO264" t="str">
            <v xml:space="preserve">Хүлэгт хүннү аудит </v>
          </cell>
          <cell r="BP264"/>
          <cell r="BQ264"/>
          <cell r="BR264"/>
          <cell r="BS264"/>
          <cell r="BT264"/>
          <cell r="BU264"/>
          <cell r="BV264"/>
          <cell r="BW264"/>
          <cell r="BX264"/>
          <cell r="BY264"/>
          <cell r="BZ264"/>
          <cell r="CA264"/>
          <cell r="CB264"/>
          <cell r="CC264">
            <v>43549</v>
          </cell>
          <cell r="CD264">
            <v>1</v>
          </cell>
          <cell r="CE264"/>
          <cell r="CF264"/>
          <cell r="CG264"/>
          <cell r="CH264"/>
          <cell r="CI264"/>
        </row>
        <row r="265">
          <cell r="B265">
            <v>470</v>
          </cell>
          <cell r="C265"/>
          <cell r="D265" t="str">
            <v>D</v>
          </cell>
          <cell r="E265">
            <v>10470000</v>
          </cell>
          <cell r="F265" t="str">
            <v>Дар зам</v>
          </cell>
          <cell r="G265" t="str">
            <v>DA</v>
          </cell>
          <cell r="H265">
            <v>1</v>
          </cell>
          <cell r="I265">
            <v>1</v>
          </cell>
          <cell r="J265"/>
          <cell r="K265"/>
          <cell r="L265">
            <v>1</v>
          </cell>
          <cell r="M265"/>
          <cell r="N265">
            <v>1</v>
          </cell>
          <cell r="O265"/>
          <cell r="P265"/>
          <cell r="Q265"/>
          <cell r="R265"/>
          <cell r="S265"/>
          <cell r="T265"/>
          <cell r="U265"/>
          <cell r="V265"/>
          <cell r="W265"/>
          <cell r="X265"/>
          <cell r="Y265"/>
          <cell r="Z265"/>
          <cell r="AA265"/>
          <cell r="AB265"/>
          <cell r="AC265"/>
          <cell r="AD265"/>
          <cell r="AE265"/>
          <cell r="AF265">
            <v>1</v>
          </cell>
          <cell r="AG265" t="str">
            <v>2011,05,05</v>
          </cell>
          <cell r="AH265"/>
          <cell r="AI265"/>
          <cell r="AJ265"/>
          <cell r="AK265"/>
          <cell r="AL265"/>
          <cell r="AM265"/>
          <cell r="AN265"/>
          <cell r="AO265"/>
          <cell r="AP265"/>
          <cell r="AQ265"/>
          <cell r="AR265"/>
          <cell r="AS265">
            <v>1</v>
          </cell>
          <cell r="AT265" t="str">
            <v>2013.02.10</v>
          </cell>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row>
        <row r="266">
          <cell r="B266">
            <v>498</v>
          </cell>
          <cell r="C266" t="str">
            <v>DDS</v>
          </cell>
          <cell r="D266" t="str">
            <v>D</v>
          </cell>
          <cell r="E266">
            <v>10498000</v>
          </cell>
          <cell r="F266" t="str">
            <v>Дархан Дулааны Сүлжээ</v>
          </cell>
          <cell r="G266" t="str">
            <v>DA</v>
          </cell>
          <cell r="H266" t="str">
            <v>-</v>
          </cell>
          <cell r="I266" t="str">
            <v>-</v>
          </cell>
          <cell r="J266">
            <v>1</v>
          </cell>
          <cell r="K266">
            <v>1</v>
          </cell>
          <cell r="L266">
            <v>1</v>
          </cell>
          <cell r="M266"/>
          <cell r="N266"/>
          <cell r="O266">
            <v>1</v>
          </cell>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v>1</v>
          </cell>
          <cell r="AT266" t="str">
            <v>2013.02.10</v>
          </cell>
          <cell r="AU266"/>
          <cell r="AV266"/>
          <cell r="AW266"/>
          <cell r="AX266" t="str">
            <v>2013.09.19</v>
          </cell>
          <cell r="AY266"/>
          <cell r="AZ266"/>
          <cell r="BA266"/>
          <cell r="BB266"/>
          <cell r="BC266"/>
          <cell r="BD266"/>
          <cell r="BE266"/>
          <cell r="BF266"/>
          <cell r="BG266"/>
          <cell r="BH266"/>
          <cell r="BI266"/>
          <cell r="BJ266"/>
          <cell r="BK266"/>
          <cell r="BL266"/>
          <cell r="BM266"/>
          <cell r="BN266" t="str">
            <v>.</v>
          </cell>
          <cell r="BO266" t="str">
            <v>ҮАГазар /Их наяд аудит ХХК/</v>
          </cell>
          <cell r="BP266"/>
          <cell r="BQ266"/>
          <cell r="BR266"/>
          <cell r="BS266">
            <v>11</v>
          </cell>
          <cell r="BT266"/>
          <cell r="BU266"/>
          <cell r="BV266"/>
          <cell r="BW266"/>
          <cell r="BX266"/>
          <cell r="BY266"/>
          <cell r="BZ266"/>
          <cell r="CA266"/>
          <cell r="CB266"/>
          <cell r="CC266">
            <v>43509</v>
          </cell>
          <cell r="CD266">
            <v>1</v>
          </cell>
          <cell r="CE266"/>
          <cell r="CF266"/>
          <cell r="CG266"/>
          <cell r="CH266"/>
          <cell r="CI266"/>
        </row>
        <row r="267">
          <cell r="B267">
            <v>217</v>
          </cell>
          <cell r="C267" t="str">
            <v>TEE</v>
          </cell>
          <cell r="D267" t="str">
            <v>D</v>
          </cell>
          <cell r="E267">
            <v>10217000</v>
          </cell>
          <cell r="F267" t="str">
            <v>Тээвэр Дархан</v>
          </cell>
          <cell r="G267" t="str">
            <v>DA</v>
          </cell>
          <cell r="H267"/>
          <cell r="I267"/>
          <cell r="J267"/>
          <cell r="K267"/>
          <cell r="L267">
            <v>1</v>
          </cell>
          <cell r="M267"/>
          <cell r="N267">
            <v>1</v>
          </cell>
          <cell r="O267"/>
          <cell r="P267"/>
          <cell r="Q267"/>
          <cell r="R267"/>
          <cell r="S267"/>
          <cell r="T267"/>
          <cell r="U267"/>
          <cell r="V267"/>
          <cell r="W267"/>
          <cell r="X267"/>
          <cell r="Y267"/>
          <cell r="Z267">
            <v>1</v>
          </cell>
          <cell r="AA267"/>
          <cell r="AB267" t="str">
            <v>СЯ</v>
          </cell>
          <cell r="AC267"/>
          <cell r="AD267"/>
          <cell r="AE267"/>
          <cell r="AF267"/>
          <cell r="AG267"/>
          <cell r="AH267"/>
          <cell r="AI267"/>
          <cell r="AJ267"/>
          <cell r="AK267"/>
          <cell r="AL267"/>
          <cell r="AM267"/>
          <cell r="AN267"/>
          <cell r="AO267"/>
          <cell r="AP267"/>
          <cell r="AQ267"/>
          <cell r="AR267"/>
          <cell r="AS267">
            <v>1</v>
          </cell>
          <cell r="AT267" t="str">
            <v>2013.03.07</v>
          </cell>
          <cell r="AU267"/>
          <cell r="AV267"/>
          <cell r="AW267"/>
          <cell r="AX267"/>
          <cell r="AY267"/>
          <cell r="AZ267"/>
          <cell r="BA267"/>
          <cell r="BB267"/>
          <cell r="BC267"/>
          <cell r="BD267"/>
          <cell r="BE267"/>
          <cell r="BF267"/>
          <cell r="BG267">
            <v>1</v>
          </cell>
          <cell r="BH267">
            <v>42151</v>
          </cell>
          <cell r="BI267" t="str">
            <v xml:space="preserve">Ситико аудит </v>
          </cell>
          <cell r="BJ267"/>
          <cell r="BK267"/>
          <cell r="BL267"/>
          <cell r="BM267"/>
          <cell r="BN267">
            <v>42541</v>
          </cell>
          <cell r="BO267" t="str">
            <v>Ситико Аудит ХХК</v>
          </cell>
          <cell r="BP267"/>
          <cell r="BQ267"/>
          <cell r="BR267"/>
          <cell r="BS267"/>
          <cell r="BT267"/>
          <cell r="BU267"/>
          <cell r="BV267"/>
          <cell r="BW267"/>
          <cell r="BX267"/>
          <cell r="BY267"/>
          <cell r="BZ267"/>
          <cell r="CA267"/>
          <cell r="CB267"/>
          <cell r="CC267">
            <v>43584</v>
          </cell>
          <cell r="CD267">
            <v>1</v>
          </cell>
          <cell r="CE267" t="str">
            <v xml:space="preserve">Пийк ом аудит </v>
          </cell>
          <cell r="CF267">
            <v>1</v>
          </cell>
          <cell r="CG267"/>
          <cell r="CH267"/>
          <cell r="CI267"/>
        </row>
        <row r="268">
          <cell r="B268">
            <v>358</v>
          </cell>
          <cell r="C268"/>
          <cell r="D268" t="str">
            <v>D</v>
          </cell>
          <cell r="E268">
            <v>10358000</v>
          </cell>
          <cell r="F268" t="str">
            <v>Дорнод тээвэр</v>
          </cell>
          <cell r="G268" t="str">
            <v>DO</v>
          </cell>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v>1</v>
          </cell>
          <cell r="BH268">
            <v>42129</v>
          </cell>
          <cell r="BI268"/>
          <cell r="BJ268"/>
          <cell r="BK268"/>
          <cell r="BL268">
            <v>42209</v>
          </cell>
          <cell r="BM268">
            <v>42297</v>
          </cell>
          <cell r="BN268">
            <v>42422</v>
          </cell>
          <cell r="BO268"/>
          <cell r="BP268"/>
          <cell r="BQ268"/>
          <cell r="BR268"/>
          <cell r="BS268"/>
          <cell r="BT268"/>
          <cell r="BU268"/>
          <cell r="BV268"/>
          <cell r="BW268"/>
          <cell r="BX268"/>
          <cell r="BY268"/>
          <cell r="BZ268"/>
          <cell r="CA268"/>
          <cell r="CB268"/>
          <cell r="CC268"/>
          <cell r="CD268"/>
          <cell r="CE268"/>
          <cell r="CF268"/>
          <cell r="CG268"/>
          <cell r="CH268"/>
          <cell r="CI268"/>
        </row>
        <row r="269">
          <cell r="B269">
            <v>352</v>
          </cell>
          <cell r="C269"/>
          <cell r="D269" t="str">
            <v>D</v>
          </cell>
          <cell r="E269">
            <v>10352000</v>
          </cell>
          <cell r="F269" t="str">
            <v>Чандмань Дундговь</v>
          </cell>
          <cell r="G269" t="str">
            <v>DU</v>
          </cell>
          <cell r="H269"/>
          <cell r="I269"/>
          <cell r="J269"/>
          <cell r="K269"/>
          <cell r="L269"/>
          <cell r="M269"/>
          <cell r="N269"/>
          <cell r="O269"/>
          <cell r="P269"/>
          <cell r="Q269"/>
          <cell r="R269"/>
          <cell r="S269"/>
          <cell r="T269"/>
          <cell r="U269"/>
          <cell r="V269"/>
          <cell r="W269"/>
          <cell r="X269"/>
          <cell r="Y269"/>
          <cell r="Z269">
            <v>1</v>
          </cell>
          <cell r="AA269"/>
          <cell r="AB269" t="str">
            <v>СЯ</v>
          </cell>
          <cell r="AC269"/>
          <cell r="AD269"/>
          <cell r="AE269"/>
          <cell r="AF269"/>
          <cell r="AG269"/>
          <cell r="AH269"/>
          <cell r="AI269"/>
          <cell r="AJ269"/>
          <cell r="AK269"/>
          <cell r="AL269"/>
          <cell r="AM269"/>
          <cell r="AN269"/>
          <cell r="AO269"/>
          <cell r="AP269"/>
          <cell r="AQ269"/>
          <cell r="AR269"/>
          <cell r="AS269">
            <v>1</v>
          </cell>
          <cell r="AT269" t="str">
            <v>2013.03.07</v>
          </cell>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row>
        <row r="270">
          <cell r="B270">
            <v>212</v>
          </cell>
          <cell r="C270"/>
          <cell r="D270" t="str">
            <v>D</v>
          </cell>
          <cell r="E270">
            <v>10212000</v>
          </cell>
          <cell r="F270" t="str">
            <v>Өв-Усжуулагч</v>
          </cell>
          <cell r="G270" t="str">
            <v>EV</v>
          </cell>
          <cell r="H270">
            <v>1</v>
          </cell>
          <cell r="I270">
            <v>1</v>
          </cell>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row>
        <row r="271">
          <cell r="B271">
            <v>174</v>
          </cell>
          <cell r="C271"/>
          <cell r="D271" t="str">
            <v>D</v>
          </cell>
          <cell r="E271">
            <v>10174000</v>
          </cell>
          <cell r="F271" t="str">
            <v>Хангай</v>
          </cell>
          <cell r="G271" t="str">
            <v>EV</v>
          </cell>
          <cell r="H271"/>
          <cell r="I271"/>
          <cell r="J271">
            <v>1</v>
          </cell>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v>1</v>
          </cell>
          <cell r="AT271" t="str">
            <v>2013.02.10</v>
          </cell>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row>
        <row r="272">
          <cell r="B272">
            <v>161</v>
          </cell>
          <cell r="C272"/>
          <cell r="D272" t="str">
            <v>D</v>
          </cell>
          <cell r="E272">
            <v>10161000</v>
          </cell>
          <cell r="F272" t="str">
            <v>Харшийн гэгээ</v>
          </cell>
          <cell r="G272" t="str">
            <v>EV</v>
          </cell>
          <cell r="H272">
            <v>1</v>
          </cell>
          <cell r="I272">
            <v>1</v>
          </cell>
          <cell r="J272"/>
          <cell r="K272"/>
          <cell r="L272">
            <v>1</v>
          </cell>
          <cell r="M272"/>
          <cell r="N272"/>
          <cell r="O272"/>
          <cell r="P272"/>
          <cell r="Q272"/>
          <cell r="R272"/>
          <cell r="S272"/>
          <cell r="T272"/>
          <cell r="U272"/>
          <cell r="V272"/>
          <cell r="W272"/>
          <cell r="X272"/>
          <cell r="Y272"/>
          <cell r="Z272">
            <v>1</v>
          </cell>
          <cell r="AA272"/>
          <cell r="AB272" t="str">
            <v>СЯ</v>
          </cell>
          <cell r="AC272"/>
          <cell r="AD272"/>
          <cell r="AE272"/>
          <cell r="AF272"/>
          <cell r="AG272"/>
          <cell r="AH272"/>
          <cell r="AI272"/>
          <cell r="AJ272"/>
          <cell r="AK272"/>
          <cell r="AL272"/>
          <cell r="AM272"/>
          <cell r="AN272"/>
          <cell r="AO272"/>
          <cell r="AP272"/>
          <cell r="AQ272"/>
          <cell r="AR272"/>
          <cell r="AS272">
            <v>1</v>
          </cell>
          <cell r="AT272" t="str">
            <v>2013.02.10</v>
          </cell>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row>
        <row r="273">
          <cell r="B273">
            <v>180</v>
          </cell>
          <cell r="C273"/>
          <cell r="D273" t="str">
            <v>D</v>
          </cell>
          <cell r="E273">
            <v>10180000</v>
          </cell>
          <cell r="F273" t="str">
            <v>Хужирт өргөө</v>
          </cell>
          <cell r="G273" t="str">
            <v>EV</v>
          </cell>
          <cell r="H273">
            <v>1</v>
          </cell>
          <cell r="I273"/>
          <cell r="J273"/>
          <cell r="K273"/>
          <cell r="L273">
            <v>1</v>
          </cell>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row>
        <row r="274">
          <cell r="B274">
            <v>235</v>
          </cell>
          <cell r="C274"/>
          <cell r="D274" t="str">
            <v>D</v>
          </cell>
          <cell r="E274">
            <v>10235000</v>
          </cell>
          <cell r="F274" t="str">
            <v>Оргил Говь-Алтай</v>
          </cell>
          <cell r="G274" t="str">
            <v>GA</v>
          </cell>
          <cell r="H274"/>
          <cell r="I274"/>
          <cell r="J274"/>
          <cell r="K274"/>
          <cell r="L274"/>
          <cell r="M274"/>
          <cell r="N274">
            <v>1</v>
          </cell>
          <cell r="O274">
            <v>1</v>
          </cell>
          <cell r="P274">
            <v>1</v>
          </cell>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row>
        <row r="275">
          <cell r="B275">
            <v>373</v>
          </cell>
          <cell r="C275" t="str">
            <v>HUZ</v>
          </cell>
          <cell r="D275" t="str">
            <v>D</v>
          </cell>
          <cell r="E275">
            <v>10373000</v>
          </cell>
          <cell r="F275" t="str">
            <v>Хөвсгөл усан зам</v>
          </cell>
          <cell r="G275" t="str">
            <v>HE</v>
          </cell>
          <cell r="H275">
            <v>1</v>
          </cell>
          <cell r="I275">
            <v>1</v>
          </cell>
          <cell r="J275">
            <v>1</v>
          </cell>
          <cell r="K275">
            <v>1</v>
          </cell>
          <cell r="L275"/>
          <cell r="M275"/>
          <cell r="N275"/>
          <cell r="O275"/>
          <cell r="P275"/>
          <cell r="Q275"/>
          <cell r="R275"/>
          <cell r="S275"/>
          <cell r="T275"/>
          <cell r="U275"/>
          <cell r="V275"/>
          <cell r="W275">
            <v>1</v>
          </cell>
          <cell r="X275" t="str">
            <v>2009.04.03</v>
          </cell>
          <cell r="Y275"/>
          <cell r="Z275">
            <v>1</v>
          </cell>
          <cell r="AA275"/>
          <cell r="AB275" t="str">
            <v>СЯ</v>
          </cell>
          <cell r="AC275"/>
          <cell r="AD275"/>
          <cell r="AE275"/>
          <cell r="AF275"/>
          <cell r="AG275"/>
          <cell r="AH275"/>
          <cell r="AI275"/>
          <cell r="AJ275"/>
          <cell r="AK275"/>
          <cell r="AL275">
            <v>1</v>
          </cell>
          <cell r="AM275" t="str">
            <v>2012.03.20</v>
          </cell>
          <cell r="AN275"/>
          <cell r="AO275"/>
          <cell r="AP275"/>
          <cell r="AQ275"/>
          <cell r="AR275"/>
          <cell r="AS275" t="str">
            <v xml:space="preserve"> </v>
          </cell>
          <cell r="AT275" t="str">
            <v>2013.02.10</v>
          </cell>
          <cell r="AU275"/>
          <cell r="AV275"/>
          <cell r="AW275"/>
          <cell r="AX275"/>
          <cell r="AY275"/>
          <cell r="AZ275"/>
          <cell r="BA275"/>
          <cell r="BB275"/>
          <cell r="BC275"/>
          <cell r="BD275"/>
          <cell r="BE275"/>
          <cell r="BF275"/>
          <cell r="BG275"/>
          <cell r="BH275"/>
          <cell r="BI275"/>
          <cell r="BJ275"/>
          <cell r="BK275"/>
          <cell r="BL275">
            <v>42208</v>
          </cell>
          <cell r="BM275"/>
          <cell r="BN275">
            <v>42422</v>
          </cell>
          <cell r="BO275" t="str">
            <v>"Лион аудит" ХХК</v>
          </cell>
          <cell r="BP275"/>
          <cell r="BQ275"/>
          <cell r="BR275"/>
          <cell r="BS275"/>
          <cell r="BT275"/>
          <cell r="BU275"/>
          <cell r="BV275"/>
          <cell r="BW275"/>
          <cell r="BX275"/>
          <cell r="BY275"/>
          <cell r="BZ275"/>
          <cell r="CA275"/>
          <cell r="CB275"/>
          <cell r="CC275">
            <v>43509</v>
          </cell>
          <cell r="CD275">
            <v>1</v>
          </cell>
          <cell r="CE275" t="str">
            <v xml:space="preserve">Лион Аудит </v>
          </cell>
          <cell r="CF275">
            <v>1</v>
          </cell>
          <cell r="CG275"/>
          <cell r="CH275">
            <v>43665</v>
          </cell>
          <cell r="CI275">
            <v>1</v>
          </cell>
        </row>
        <row r="276">
          <cell r="B276">
            <v>155</v>
          </cell>
          <cell r="C276"/>
          <cell r="D276" t="str">
            <v>D</v>
          </cell>
          <cell r="E276">
            <v>10155000</v>
          </cell>
          <cell r="F276" t="str">
            <v>Жинчин</v>
          </cell>
          <cell r="G276" t="str">
            <v>SB</v>
          </cell>
          <cell r="H276">
            <v>1</v>
          </cell>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cell r="BJ276"/>
          <cell r="BK276"/>
          <cell r="BL276"/>
          <cell r="BM276"/>
          <cell r="BN276"/>
          <cell r="BO276"/>
          <cell r="BP276"/>
          <cell r="BQ276"/>
          <cell r="BR276"/>
          <cell r="BS276"/>
          <cell r="BT276"/>
          <cell r="BU276"/>
          <cell r="BV276"/>
          <cell r="BW276"/>
          <cell r="BX276"/>
          <cell r="BY276"/>
          <cell r="BZ276"/>
          <cell r="CA276"/>
          <cell r="CB276"/>
          <cell r="CC276"/>
          <cell r="CD276"/>
          <cell r="CE276"/>
          <cell r="CF276"/>
          <cell r="CG276"/>
          <cell r="CH276"/>
          <cell r="CI276"/>
        </row>
        <row r="277">
          <cell r="B277">
            <v>475</v>
          </cell>
          <cell r="C277"/>
          <cell r="D277" t="str">
            <v>D</v>
          </cell>
          <cell r="E277">
            <v>10475000</v>
          </cell>
          <cell r="F277" t="str">
            <v>Зүүнхараа Өргөө</v>
          </cell>
          <cell r="G277" t="str">
            <v>SB</v>
          </cell>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cell r="BD277"/>
          <cell r="BE277"/>
          <cell r="BF277"/>
          <cell r="BG277"/>
          <cell r="BH277"/>
          <cell r="BI277"/>
          <cell r="BJ277"/>
          <cell r="BK277"/>
          <cell r="BL277"/>
          <cell r="BM277"/>
          <cell r="BN277"/>
          <cell r="BO277"/>
          <cell r="BP277"/>
          <cell r="BQ277"/>
          <cell r="BR277"/>
          <cell r="BS277"/>
          <cell r="BT277"/>
          <cell r="BU277"/>
          <cell r="BV277"/>
          <cell r="BW277"/>
          <cell r="BX277"/>
          <cell r="BY277"/>
          <cell r="BZ277"/>
          <cell r="CA277"/>
          <cell r="CB277"/>
          <cell r="CC277"/>
          <cell r="CD277"/>
          <cell r="CE277"/>
          <cell r="CF277"/>
          <cell r="CG277"/>
          <cell r="CH277"/>
          <cell r="CI277"/>
        </row>
        <row r="278">
          <cell r="B278">
            <v>518</v>
          </cell>
          <cell r="C278" t="str">
            <v>HTS</v>
          </cell>
          <cell r="D278" t="str">
            <v>D</v>
          </cell>
          <cell r="E278">
            <v>10518000</v>
          </cell>
          <cell r="F278" t="str">
            <v>Хөтөлийн цемент шохой</v>
          </cell>
          <cell r="G278" t="str">
            <v>SB</v>
          </cell>
          <cell r="H278"/>
          <cell r="I278"/>
          <cell r="J278"/>
          <cell r="K278"/>
          <cell r="L278"/>
          <cell r="M278"/>
          <cell r="N278">
            <v>1</v>
          </cell>
          <cell r="O278"/>
          <cell r="P278">
            <v>1</v>
          </cell>
          <cell r="Q278">
            <v>1</v>
          </cell>
          <cell r="R278"/>
          <cell r="S278"/>
          <cell r="T278"/>
          <cell r="U278"/>
          <cell r="V278"/>
          <cell r="W278"/>
          <cell r="X278"/>
          <cell r="Y278"/>
          <cell r="Z278">
            <v>1</v>
          </cell>
          <cell r="AA278"/>
          <cell r="AB278" t="str">
            <v>СЯ</v>
          </cell>
          <cell r="AC278"/>
          <cell r="AD278"/>
          <cell r="AE278"/>
          <cell r="AF278"/>
          <cell r="AG278"/>
          <cell r="AH278"/>
          <cell r="AI278"/>
          <cell r="AJ278"/>
          <cell r="AK278"/>
          <cell r="AL278"/>
          <cell r="AM278"/>
          <cell r="AN278"/>
          <cell r="AO278"/>
          <cell r="AP278"/>
          <cell r="AQ278"/>
          <cell r="AR278"/>
          <cell r="AS278">
            <v>1</v>
          </cell>
          <cell r="AT278" t="str">
            <v>2013.02.10</v>
          </cell>
          <cell r="AU278"/>
          <cell r="AV278"/>
          <cell r="AW278"/>
          <cell r="AX278"/>
          <cell r="AY278"/>
          <cell r="AZ278"/>
          <cell r="BA278"/>
          <cell r="BB278"/>
          <cell r="BC278"/>
          <cell r="BD278"/>
          <cell r="BE278"/>
          <cell r="BF278"/>
          <cell r="BG278"/>
          <cell r="BH278"/>
          <cell r="BI278"/>
          <cell r="BJ278"/>
          <cell r="BK278"/>
          <cell r="BL278"/>
          <cell r="BM278"/>
          <cell r="BN278"/>
          <cell r="BO278"/>
          <cell r="BP278"/>
          <cell r="BQ278"/>
          <cell r="BR278"/>
          <cell r="BS278"/>
          <cell r="BT278"/>
          <cell r="BU278"/>
          <cell r="BV278"/>
          <cell r="BW278"/>
          <cell r="BX278"/>
          <cell r="BY278"/>
          <cell r="BZ278"/>
          <cell r="CA278"/>
          <cell r="CB278"/>
          <cell r="CC278">
            <v>43525</v>
          </cell>
          <cell r="CD278">
            <v>1</v>
          </cell>
          <cell r="CE278" t="str">
            <v>Нью проспект Аудит 4/2/2019</v>
          </cell>
          <cell r="CF278">
            <v>1</v>
          </cell>
          <cell r="CG278"/>
          <cell r="CH278">
            <v>43668</v>
          </cell>
          <cell r="CI278">
            <v>1</v>
          </cell>
        </row>
        <row r="279">
          <cell r="B279">
            <v>421</v>
          </cell>
          <cell r="C279"/>
          <cell r="D279" t="str">
            <v>D</v>
          </cell>
          <cell r="E279">
            <v>10421000</v>
          </cell>
          <cell r="F279" t="str">
            <v>Төв-Ус</v>
          </cell>
          <cell r="G279" t="str">
            <v>TE</v>
          </cell>
          <cell r="H279">
            <v>1</v>
          </cell>
          <cell r="I279">
            <v>1</v>
          </cell>
          <cell r="J279">
            <v>1</v>
          </cell>
          <cell r="K279">
            <v>1</v>
          </cell>
          <cell r="L279">
            <v>1</v>
          </cell>
          <cell r="M279"/>
          <cell r="N279">
            <v>1</v>
          </cell>
          <cell r="O279"/>
          <cell r="P279">
            <v>1</v>
          </cell>
          <cell r="Q279"/>
          <cell r="R279"/>
          <cell r="S279"/>
          <cell r="T279"/>
          <cell r="U279"/>
          <cell r="V279"/>
          <cell r="W279"/>
          <cell r="X279"/>
          <cell r="Y279"/>
          <cell r="Z279">
            <v>1</v>
          </cell>
          <cell r="AA279"/>
          <cell r="AB279" t="str">
            <v>СЯ</v>
          </cell>
          <cell r="AC279"/>
          <cell r="AD279"/>
          <cell r="AE279"/>
          <cell r="AF279"/>
          <cell r="AG279"/>
          <cell r="AH279"/>
          <cell r="AI279"/>
          <cell r="AJ279"/>
          <cell r="AK279"/>
          <cell r="AL279"/>
          <cell r="AM279"/>
          <cell r="AN279"/>
          <cell r="AO279"/>
          <cell r="AP279"/>
          <cell r="AQ279"/>
          <cell r="AR279"/>
          <cell r="AS279">
            <v>1</v>
          </cell>
          <cell r="AT279" t="str">
            <v>2013.02.10</v>
          </cell>
          <cell r="AU279"/>
          <cell r="AV279"/>
          <cell r="AW279"/>
          <cell r="AX279"/>
          <cell r="AY279"/>
          <cell r="AZ279"/>
          <cell r="BA279"/>
          <cell r="BB279"/>
          <cell r="BC279"/>
          <cell r="BD279"/>
          <cell r="BE279"/>
          <cell r="BF279"/>
          <cell r="BG279"/>
          <cell r="BH279"/>
          <cell r="BI279"/>
          <cell r="BJ279"/>
          <cell r="BK279"/>
          <cell r="BL279"/>
          <cell r="BM279"/>
          <cell r="BN279"/>
          <cell r="BO279"/>
          <cell r="BP279"/>
          <cell r="BQ279"/>
          <cell r="BR279"/>
          <cell r="BS279"/>
          <cell r="BT279"/>
          <cell r="BU279"/>
          <cell r="BV279"/>
          <cell r="BW279"/>
          <cell r="BX279"/>
          <cell r="BY279"/>
          <cell r="BZ279"/>
          <cell r="CA279"/>
          <cell r="CB279"/>
          <cell r="CC279"/>
          <cell r="CD279"/>
          <cell r="CE279"/>
          <cell r="CF279"/>
          <cell r="CG279"/>
          <cell r="CH279"/>
          <cell r="CI279"/>
        </row>
        <row r="280">
          <cell r="B280">
            <v>439</v>
          </cell>
          <cell r="C280"/>
          <cell r="D280" t="str">
            <v>D</v>
          </cell>
          <cell r="E280">
            <v>10439000</v>
          </cell>
          <cell r="F280" t="str">
            <v>Тээвэр Төв</v>
          </cell>
          <cell r="G280" t="str">
            <v>TE</v>
          </cell>
          <cell r="H280"/>
          <cell r="I280"/>
          <cell r="J280"/>
          <cell r="K280"/>
          <cell r="L280"/>
          <cell r="M280"/>
          <cell r="N280">
            <v>1</v>
          </cell>
          <cell r="O280"/>
          <cell r="P280">
            <v>1</v>
          </cell>
          <cell r="Q280"/>
          <cell r="R280"/>
          <cell r="S280"/>
          <cell r="T280"/>
          <cell r="U280"/>
          <cell r="V280"/>
          <cell r="W280"/>
          <cell r="X280"/>
          <cell r="Y280"/>
          <cell r="Z280">
            <v>1</v>
          </cell>
          <cell r="AA280"/>
          <cell r="AB280" t="str">
            <v>СЯ</v>
          </cell>
          <cell r="AC280"/>
          <cell r="AD280"/>
          <cell r="AE280"/>
          <cell r="AF280"/>
          <cell r="AG280" t="str">
            <v>2013.03.14</v>
          </cell>
          <cell r="AH280"/>
          <cell r="AI280"/>
          <cell r="AJ280"/>
          <cell r="AK280"/>
          <cell r="AL280"/>
          <cell r="AM280" t="str">
            <v>2013.03.14</v>
          </cell>
          <cell r="AN280"/>
          <cell r="AO280"/>
          <cell r="AP280"/>
          <cell r="AQ280"/>
          <cell r="AR280"/>
          <cell r="AS280">
            <v>1</v>
          </cell>
          <cell r="AT280" t="str">
            <v>2013.03.14</v>
          </cell>
          <cell r="AU280"/>
          <cell r="AV280"/>
          <cell r="AW280"/>
          <cell r="AX280"/>
          <cell r="AY280"/>
          <cell r="AZ280"/>
          <cell r="BA280"/>
          <cell r="BB280"/>
          <cell r="BC280"/>
          <cell r="BD280"/>
          <cell r="BE280"/>
          <cell r="BF280"/>
          <cell r="BG280"/>
          <cell r="BH280"/>
          <cell r="BI280"/>
          <cell r="BJ280"/>
          <cell r="BK280"/>
          <cell r="BL280"/>
          <cell r="BM280"/>
          <cell r="BN280"/>
          <cell r="BO280"/>
          <cell r="BP280"/>
          <cell r="BQ280"/>
          <cell r="BR280"/>
          <cell r="BS280"/>
          <cell r="BT280"/>
          <cell r="BU280"/>
          <cell r="BV280"/>
          <cell r="BW280"/>
          <cell r="BX280"/>
          <cell r="BY280"/>
          <cell r="BZ280"/>
          <cell r="CA280"/>
          <cell r="CB280"/>
          <cell r="CC280"/>
          <cell r="CD280"/>
          <cell r="CE280"/>
          <cell r="CF280"/>
          <cell r="CG280"/>
          <cell r="CH280"/>
          <cell r="CI280"/>
        </row>
        <row r="281">
          <cell r="B281">
            <v>188</v>
          </cell>
          <cell r="C281" t="str">
            <v>ACL</v>
          </cell>
          <cell r="D281" t="str">
            <v>D</v>
          </cell>
          <cell r="E281">
            <v>10188000</v>
          </cell>
          <cell r="F281" t="str">
            <v>Тээвэр Ачлал</v>
          </cell>
          <cell r="G281" t="str">
            <v>UB</v>
          </cell>
          <cell r="H281">
            <v>1</v>
          </cell>
          <cell r="I281"/>
          <cell r="J281"/>
          <cell r="K281"/>
          <cell r="L281">
            <v>1</v>
          </cell>
          <cell r="M281"/>
          <cell r="N281"/>
          <cell r="O281">
            <v>1</v>
          </cell>
          <cell r="P281">
            <v>1</v>
          </cell>
          <cell r="Q281">
            <v>1</v>
          </cell>
          <cell r="R281" t="str">
            <v>2007.10.25</v>
          </cell>
          <cell r="S281"/>
          <cell r="T281">
            <v>1</v>
          </cell>
          <cell r="U281" t="str">
            <v>2008.04.03</v>
          </cell>
          <cell r="V281"/>
          <cell r="W281">
            <v>1</v>
          </cell>
          <cell r="X281" t="str">
            <v>2009.03.18</v>
          </cell>
          <cell r="Y281"/>
          <cell r="Z281">
            <v>1</v>
          </cell>
          <cell r="AA281"/>
          <cell r="AB281" t="str">
            <v>СЯ</v>
          </cell>
          <cell r="AC281"/>
          <cell r="AD281"/>
          <cell r="AE281"/>
          <cell r="AF281">
            <v>1</v>
          </cell>
          <cell r="AG281" t="str">
            <v>2011,03,10</v>
          </cell>
          <cell r="AH281"/>
          <cell r="AI281"/>
          <cell r="AJ281"/>
          <cell r="AK281"/>
          <cell r="AL281">
            <v>1</v>
          </cell>
          <cell r="AM281" t="str">
            <v>2012.03.20</v>
          </cell>
          <cell r="AN281"/>
          <cell r="AO281" t="str">
            <v>2012.03.22</v>
          </cell>
          <cell r="AP281"/>
          <cell r="AQ281"/>
          <cell r="AR281"/>
          <cell r="AS281">
            <v>1</v>
          </cell>
          <cell r="AT281" t="str">
            <v>2013.02.19</v>
          </cell>
          <cell r="AU281" t="str">
            <v>Баталгаа онош</v>
          </cell>
          <cell r="AV281"/>
          <cell r="AW281"/>
          <cell r="AX281"/>
          <cell r="AY281"/>
          <cell r="AZ281"/>
          <cell r="BA281"/>
          <cell r="BB281"/>
          <cell r="BC281"/>
          <cell r="BD281"/>
          <cell r="BE281"/>
          <cell r="BF281"/>
          <cell r="BG281">
            <v>1</v>
          </cell>
          <cell r="BH281">
            <v>42153</v>
          </cell>
          <cell r="BI281" t="str">
            <v>Хүлэгт хүннү аудит ХХК</v>
          </cell>
          <cell r="BJ281"/>
          <cell r="BK281"/>
          <cell r="BL281"/>
          <cell r="BM281"/>
          <cell r="BN281"/>
          <cell r="BO281"/>
          <cell r="BP281"/>
          <cell r="BQ281"/>
          <cell r="BR281"/>
          <cell r="BS281"/>
          <cell r="BT281"/>
          <cell r="BU281"/>
          <cell r="BV281"/>
          <cell r="BW281"/>
          <cell r="BX281"/>
          <cell r="BY281"/>
          <cell r="BZ281"/>
          <cell r="CA281"/>
          <cell r="CB281"/>
          <cell r="CC281">
            <v>43516</v>
          </cell>
          <cell r="CD281">
            <v>1</v>
          </cell>
          <cell r="CE281"/>
          <cell r="CF281"/>
          <cell r="CG281"/>
          <cell r="CH281"/>
          <cell r="CI281"/>
        </row>
        <row r="282">
          <cell r="B282">
            <v>55</v>
          </cell>
          <cell r="C282" t="str">
            <v>NUR</v>
          </cell>
          <cell r="D282" t="str">
            <v>D</v>
          </cell>
          <cell r="E282">
            <v>10055000</v>
          </cell>
          <cell r="F282" t="str">
            <v>Нийслэл өргөө</v>
          </cell>
          <cell r="G282" t="str">
            <v>UB</v>
          </cell>
          <cell r="H282">
            <v>1</v>
          </cell>
          <cell r="I282"/>
          <cell r="J282"/>
          <cell r="K282"/>
          <cell r="L282">
            <v>1</v>
          </cell>
          <cell r="M282">
            <v>1</v>
          </cell>
          <cell r="N282">
            <v>1</v>
          </cell>
          <cell r="O282">
            <v>1</v>
          </cell>
          <cell r="P282">
            <v>1</v>
          </cell>
          <cell r="Q282">
            <v>1</v>
          </cell>
          <cell r="R282"/>
          <cell r="S282"/>
          <cell r="T282"/>
          <cell r="U282"/>
          <cell r="V282"/>
          <cell r="W282">
            <v>1</v>
          </cell>
          <cell r="X282" t="str">
            <v>2009.06.15</v>
          </cell>
          <cell r="Y282"/>
          <cell r="Z282">
            <v>1</v>
          </cell>
          <cell r="AA282"/>
          <cell r="AB282" t="str">
            <v>СЯ</v>
          </cell>
          <cell r="AC282"/>
          <cell r="AD282"/>
          <cell r="AE282"/>
          <cell r="AF282"/>
          <cell r="AG282"/>
          <cell r="AH282"/>
          <cell r="AI282"/>
          <cell r="AJ282"/>
          <cell r="AK282"/>
          <cell r="AL282">
            <v>1</v>
          </cell>
          <cell r="AM282" t="str">
            <v>2012.04.04</v>
          </cell>
          <cell r="AN282"/>
          <cell r="AO282" t="str">
            <v>2012.04.04</v>
          </cell>
          <cell r="AP282"/>
          <cell r="AQ282"/>
          <cell r="AR282"/>
          <cell r="AS282">
            <v>1</v>
          </cell>
          <cell r="AT282" t="str">
            <v>2013.03.18</v>
          </cell>
          <cell r="AU282"/>
          <cell r="AV282"/>
          <cell r="AW282"/>
          <cell r="AX282"/>
          <cell r="AY282"/>
          <cell r="AZ282"/>
          <cell r="BA282"/>
          <cell r="BB282"/>
          <cell r="BC282"/>
          <cell r="BD282"/>
          <cell r="BE282"/>
          <cell r="BF282"/>
          <cell r="BG282"/>
          <cell r="BH282"/>
          <cell r="BI282"/>
          <cell r="BJ282"/>
          <cell r="BK282"/>
          <cell r="BL282"/>
          <cell r="BM282"/>
          <cell r="BN282">
            <v>42454</v>
          </cell>
          <cell r="BO282" t="str">
            <v>Аяа такс Аудит</v>
          </cell>
          <cell r="BP282"/>
          <cell r="BQ282"/>
          <cell r="BR282"/>
          <cell r="BS282"/>
          <cell r="BT282"/>
          <cell r="BU282"/>
          <cell r="BV282"/>
          <cell r="BW282"/>
          <cell r="BX282"/>
          <cell r="BY282"/>
          <cell r="BZ282"/>
          <cell r="CA282"/>
          <cell r="CB282"/>
          <cell r="CC282"/>
          <cell r="CD282"/>
          <cell r="CE282"/>
          <cell r="CF282"/>
          <cell r="CG282"/>
          <cell r="CH282"/>
          <cell r="CI282"/>
        </row>
        <row r="283">
          <cell r="B283">
            <v>51</v>
          </cell>
          <cell r="C283" t="str">
            <v>MUDX</v>
          </cell>
          <cell r="D283" t="str">
            <v>D</v>
          </cell>
          <cell r="E283">
            <v>10051000</v>
          </cell>
          <cell r="F283" t="str">
            <v>МҮДИКС</v>
          </cell>
          <cell r="G283" t="str">
            <v>UB</v>
          </cell>
          <cell r="H283">
            <v>1</v>
          </cell>
          <cell r="I283"/>
          <cell r="J283"/>
          <cell r="K283"/>
          <cell r="L283"/>
          <cell r="M283">
            <v>1</v>
          </cell>
          <cell r="N283">
            <v>1</v>
          </cell>
          <cell r="O283"/>
          <cell r="P283"/>
          <cell r="Q283">
            <v>1</v>
          </cell>
          <cell r="R283"/>
          <cell r="S283" t="str">
            <v>2007.07.23</v>
          </cell>
          <cell r="T283"/>
          <cell r="U283"/>
          <cell r="V283"/>
          <cell r="W283">
            <v>1</v>
          </cell>
          <cell r="X283" t="str">
            <v>2009.02.16</v>
          </cell>
          <cell r="Y283" t="str">
            <v>2009.04.24</v>
          </cell>
          <cell r="Z283">
            <v>1</v>
          </cell>
          <cell r="AA283"/>
          <cell r="AB283" t="str">
            <v>СЯ</v>
          </cell>
          <cell r="AC283"/>
          <cell r="AD283" t="str">
            <v>2010.07.19</v>
          </cell>
          <cell r="AE283">
            <v>40469</v>
          </cell>
          <cell r="AF283">
            <v>1</v>
          </cell>
          <cell r="AG283" t="str">
            <v>2011,02,14</v>
          </cell>
          <cell r="AH283"/>
          <cell r="AI283" t="str">
            <v>2011,04,26</v>
          </cell>
          <cell r="AJ283" t="str">
            <v>2011.07.28</v>
          </cell>
          <cell r="AK283" t="str">
            <v>2011.12.08</v>
          </cell>
          <cell r="AL283">
            <v>1</v>
          </cell>
          <cell r="AM283" t="str">
            <v>2012.04.20</v>
          </cell>
          <cell r="AN283"/>
          <cell r="AO283" t="str">
            <v>2012.04.23</v>
          </cell>
          <cell r="AP283"/>
          <cell r="AQ283"/>
          <cell r="AR283"/>
          <cell r="AS283">
            <v>1</v>
          </cell>
          <cell r="AT283" t="str">
            <v>2013.02.15</v>
          </cell>
          <cell r="AU283" t="str">
            <v>УБ Аудит</v>
          </cell>
          <cell r="AV283"/>
          <cell r="AW283"/>
          <cell r="AX283"/>
          <cell r="AY283"/>
          <cell r="AZ283">
            <v>1</v>
          </cell>
          <cell r="BA283" t="str">
            <v>2014.02.10</v>
          </cell>
          <cell r="BB283"/>
          <cell r="BC283"/>
          <cell r="BD283"/>
          <cell r="BE283" t="str">
            <v>2014.07.29</v>
          </cell>
          <cell r="BF283"/>
          <cell r="BG283"/>
          <cell r="BH283"/>
          <cell r="BI283"/>
          <cell r="BJ283"/>
          <cell r="BK283">
            <v>42122</v>
          </cell>
          <cell r="BL283"/>
          <cell r="BM283"/>
          <cell r="BN283">
            <v>42419</v>
          </cell>
          <cell r="BO283"/>
          <cell r="BP283"/>
          <cell r="BQ283"/>
          <cell r="BR283"/>
          <cell r="BS283"/>
          <cell r="BT283"/>
          <cell r="BU283"/>
          <cell r="BV283"/>
          <cell r="BW283"/>
          <cell r="BX283"/>
          <cell r="BY283"/>
          <cell r="BZ283"/>
          <cell r="CA283"/>
          <cell r="CB283"/>
          <cell r="CC283"/>
          <cell r="CD283"/>
          <cell r="CE283"/>
          <cell r="CF283"/>
          <cell r="CG283"/>
          <cell r="CH283"/>
          <cell r="CI283"/>
        </row>
        <row r="284">
          <cell r="B284">
            <v>295</v>
          </cell>
          <cell r="C284"/>
          <cell r="D284" t="str">
            <v>D</v>
          </cell>
          <cell r="E284">
            <v>10295000</v>
          </cell>
          <cell r="F284" t="str">
            <v>Авто даац</v>
          </cell>
          <cell r="G284" t="str">
            <v>UB</v>
          </cell>
          <cell r="H284"/>
          <cell r="I284"/>
          <cell r="J284">
            <v>1</v>
          </cell>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cell r="BD284"/>
          <cell r="BE284"/>
          <cell r="BF284"/>
          <cell r="BG284"/>
          <cell r="BH284"/>
          <cell r="BI284"/>
          <cell r="BJ284"/>
          <cell r="BK284"/>
          <cell r="BL284"/>
          <cell r="BM284"/>
          <cell r="BN284"/>
          <cell r="BO284"/>
          <cell r="BP284"/>
          <cell r="BQ284"/>
          <cell r="BR284"/>
          <cell r="BS284"/>
          <cell r="BT284"/>
          <cell r="BU284"/>
          <cell r="BV284"/>
          <cell r="BW284"/>
          <cell r="BX284"/>
          <cell r="BY284"/>
          <cell r="BZ284"/>
          <cell r="CA284"/>
          <cell r="CB284"/>
          <cell r="CC284"/>
          <cell r="CD284"/>
          <cell r="CE284"/>
          <cell r="CF284"/>
          <cell r="CG284"/>
          <cell r="CH284"/>
          <cell r="CI284"/>
        </row>
        <row r="285">
          <cell r="B285">
            <v>294</v>
          </cell>
          <cell r="C285"/>
          <cell r="D285" t="str">
            <v>D</v>
          </cell>
          <cell r="E285">
            <v>10294000</v>
          </cell>
          <cell r="F285" t="str">
            <v>Авто тээвэр 27</v>
          </cell>
          <cell r="G285" t="str">
            <v>UB</v>
          </cell>
          <cell r="H285">
            <v>1</v>
          </cell>
          <cell r="I285"/>
          <cell r="J285"/>
          <cell r="K285"/>
          <cell r="L285">
            <v>1</v>
          </cell>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cell r="BD285"/>
          <cell r="BE285"/>
          <cell r="BF285"/>
          <cell r="BG285"/>
          <cell r="BH285"/>
          <cell r="BI285"/>
          <cell r="BJ285"/>
          <cell r="BK285"/>
          <cell r="BL285"/>
          <cell r="BM285"/>
          <cell r="BN285"/>
          <cell r="BO285"/>
          <cell r="BP285"/>
          <cell r="BQ285"/>
          <cell r="BR285"/>
          <cell r="BS285"/>
          <cell r="BT285"/>
          <cell r="BU285"/>
          <cell r="BV285"/>
          <cell r="BW285"/>
          <cell r="BX285"/>
          <cell r="BY285"/>
          <cell r="BZ285"/>
          <cell r="CA285"/>
          <cell r="CB285"/>
          <cell r="CC285"/>
          <cell r="CD285"/>
          <cell r="CE285"/>
          <cell r="CF285"/>
          <cell r="CG285"/>
          <cell r="CH285"/>
          <cell r="CI285"/>
        </row>
        <row r="286">
          <cell r="B286">
            <v>476</v>
          </cell>
          <cell r="C286" t="str">
            <v>BRC</v>
          </cell>
          <cell r="D286" t="str">
            <v>D</v>
          </cell>
          <cell r="E286">
            <v>10476000</v>
          </cell>
          <cell r="F286" t="str">
            <v>Барилга корпораци</v>
          </cell>
          <cell r="G286" t="str">
            <v>UB</v>
          </cell>
          <cell r="H286"/>
          <cell r="I286"/>
          <cell r="J286"/>
          <cell r="K286"/>
          <cell r="L286">
            <v>1</v>
          </cell>
          <cell r="M286">
            <v>1</v>
          </cell>
          <cell r="N286">
            <v>1</v>
          </cell>
          <cell r="O286">
            <v>1</v>
          </cell>
          <cell r="P286">
            <v>1</v>
          </cell>
          <cell r="Q286">
            <v>1</v>
          </cell>
          <cell r="R286"/>
          <cell r="S286"/>
          <cell r="T286">
            <v>1</v>
          </cell>
          <cell r="U286" t="str">
            <v>2008.04.15</v>
          </cell>
          <cell r="V286" t="str">
            <v>2008.09.18</v>
          </cell>
          <cell r="W286"/>
          <cell r="X286"/>
          <cell r="Y286"/>
          <cell r="Z286"/>
          <cell r="AA286"/>
          <cell r="AB286"/>
          <cell r="AC286"/>
          <cell r="AD286"/>
          <cell r="AE286"/>
          <cell r="AF286"/>
          <cell r="AG286"/>
          <cell r="AH286"/>
          <cell r="AI286"/>
          <cell r="AJ286"/>
          <cell r="AK286"/>
          <cell r="AL286"/>
          <cell r="AM286"/>
          <cell r="AN286"/>
          <cell r="AO286"/>
          <cell r="AP286"/>
          <cell r="AQ286"/>
          <cell r="AR286"/>
          <cell r="AS286">
            <v>1</v>
          </cell>
          <cell r="AT286" t="str">
            <v>2013.02.10</v>
          </cell>
          <cell r="AU286"/>
          <cell r="AV286"/>
          <cell r="AW286"/>
          <cell r="AX286" t="str">
            <v>2013.09.11</v>
          </cell>
          <cell r="AY286"/>
          <cell r="AZ286"/>
          <cell r="BA286"/>
          <cell r="BB286"/>
          <cell r="BC286"/>
          <cell r="BD286"/>
          <cell r="BE286"/>
          <cell r="BF286"/>
          <cell r="BG286">
            <v>1</v>
          </cell>
          <cell r="BH286">
            <v>42129</v>
          </cell>
          <cell r="BI286"/>
          <cell r="BJ286"/>
          <cell r="BK286"/>
          <cell r="BL286"/>
          <cell r="BM286"/>
          <cell r="BN286">
            <v>42474</v>
          </cell>
          <cell r="BO286" t="str">
            <v>Дөлгөөн хайрхан аудит</v>
          </cell>
          <cell r="BP286"/>
          <cell r="BQ286"/>
          <cell r="BR286"/>
          <cell r="BS286"/>
          <cell r="BT286"/>
          <cell r="BU286"/>
          <cell r="BV286"/>
          <cell r="BW286"/>
          <cell r="BX286"/>
          <cell r="BY286"/>
          <cell r="BZ286"/>
          <cell r="CA286"/>
          <cell r="CB286"/>
          <cell r="CC286">
            <v>43511</v>
          </cell>
          <cell r="CD286">
            <v>1</v>
          </cell>
          <cell r="CE286" t="str">
            <v>Дөлгөөн хайрхан уул аудит ХХК /2019-03-20/</v>
          </cell>
          <cell r="CF286">
            <v>1</v>
          </cell>
          <cell r="CG286"/>
          <cell r="CH286">
            <v>43672</v>
          </cell>
          <cell r="CI286">
            <v>1</v>
          </cell>
        </row>
        <row r="287">
          <cell r="B287">
            <v>539</v>
          </cell>
          <cell r="C287"/>
          <cell r="D287" t="str">
            <v>А</v>
          </cell>
          <cell r="E287">
            <v>10539000</v>
          </cell>
          <cell r="F287" t="str">
            <v>Бэрэн майнинг</v>
          </cell>
          <cell r="G287" t="str">
            <v>UB</v>
          </cell>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t="str">
            <v>2014.07.25</v>
          </cell>
          <cell r="BF287"/>
          <cell r="BG287"/>
          <cell r="BH287"/>
          <cell r="BI287"/>
          <cell r="BJ287"/>
          <cell r="BK287"/>
          <cell r="BL287"/>
          <cell r="BM287"/>
          <cell r="BN287"/>
          <cell r="BO287"/>
          <cell r="BP287"/>
          <cell r="BQ287"/>
          <cell r="BR287"/>
          <cell r="BS287"/>
          <cell r="BT287"/>
          <cell r="BU287"/>
          <cell r="BV287"/>
          <cell r="BW287"/>
          <cell r="BX287"/>
          <cell r="BY287"/>
          <cell r="BZ287"/>
          <cell r="CA287"/>
          <cell r="CB287"/>
          <cell r="CC287"/>
          <cell r="CD287"/>
          <cell r="CE287"/>
          <cell r="CF287"/>
          <cell r="CG287"/>
          <cell r="CH287"/>
          <cell r="CI287"/>
        </row>
        <row r="288">
          <cell r="B288">
            <v>76</v>
          </cell>
          <cell r="C288"/>
          <cell r="D288" t="str">
            <v>D</v>
          </cell>
          <cell r="E288">
            <v>10076000</v>
          </cell>
          <cell r="F288" t="str">
            <v>Батхийц</v>
          </cell>
          <cell r="G288" t="str">
            <v>UB</v>
          </cell>
          <cell r="H288">
            <v>1</v>
          </cell>
          <cell r="I288"/>
          <cell r="J288">
            <v>1</v>
          </cell>
          <cell r="K288"/>
          <cell r="L288">
            <v>1</v>
          </cell>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cell r="BM288"/>
          <cell r="BN288"/>
          <cell r="BO288"/>
          <cell r="BP288"/>
          <cell r="BQ288"/>
          <cell r="BR288"/>
          <cell r="BS288"/>
          <cell r="BT288"/>
          <cell r="BU288"/>
          <cell r="BV288"/>
          <cell r="BW288"/>
          <cell r="BX288"/>
          <cell r="BY288"/>
          <cell r="BZ288"/>
          <cell r="CA288"/>
          <cell r="CB288"/>
          <cell r="CC288"/>
          <cell r="CD288"/>
          <cell r="CE288"/>
          <cell r="CF288"/>
          <cell r="CG288"/>
          <cell r="CH288"/>
          <cell r="CI288"/>
        </row>
        <row r="289">
          <cell r="B289">
            <v>292</v>
          </cell>
          <cell r="C289"/>
          <cell r="D289" t="str">
            <v>D</v>
          </cell>
          <cell r="E289">
            <v>10292000</v>
          </cell>
          <cell r="F289" t="str">
            <v>Их даац</v>
          </cell>
          <cell r="G289" t="str">
            <v>UB</v>
          </cell>
          <cell r="H289">
            <v>1</v>
          </cell>
          <cell r="I289"/>
          <cell r="J289"/>
          <cell r="K289"/>
          <cell r="L289"/>
          <cell r="M289"/>
          <cell r="N289">
            <v>1</v>
          </cell>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cell r="BD289"/>
          <cell r="BE289"/>
          <cell r="BF289"/>
          <cell r="BG289"/>
          <cell r="BH289"/>
          <cell r="BI289"/>
          <cell r="BJ289"/>
          <cell r="BK289"/>
          <cell r="BL289"/>
          <cell r="BM289"/>
          <cell r="BN289"/>
          <cell r="BO289"/>
          <cell r="BP289"/>
          <cell r="BQ289"/>
          <cell r="BR289"/>
          <cell r="BS289"/>
          <cell r="BT289"/>
          <cell r="BU289"/>
          <cell r="BV289"/>
          <cell r="BW289"/>
          <cell r="BX289"/>
          <cell r="BY289"/>
          <cell r="BZ289"/>
          <cell r="CA289"/>
          <cell r="CB289"/>
          <cell r="CC289"/>
          <cell r="CD289"/>
          <cell r="CE289"/>
          <cell r="CF289"/>
          <cell r="CG289"/>
          <cell r="CH289"/>
          <cell r="CI289"/>
        </row>
        <row r="290">
          <cell r="B290">
            <v>50</v>
          </cell>
          <cell r="C290"/>
          <cell r="D290" t="str">
            <v>D</v>
          </cell>
          <cell r="E290">
            <v>10050000</v>
          </cell>
          <cell r="F290" t="str">
            <v>Мон-Асар</v>
          </cell>
          <cell r="G290" t="str">
            <v>UB</v>
          </cell>
          <cell r="H290"/>
          <cell r="I290"/>
          <cell r="J290"/>
          <cell r="K290"/>
          <cell r="L290"/>
          <cell r="M290">
            <v>1</v>
          </cell>
          <cell r="N290">
            <v>1</v>
          </cell>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cell r="BD290"/>
          <cell r="BE290"/>
          <cell r="BF290"/>
          <cell r="BG290"/>
          <cell r="BH290"/>
          <cell r="BI290"/>
          <cell r="BJ290"/>
          <cell r="BK290"/>
          <cell r="BL290"/>
          <cell r="BM290"/>
          <cell r="BN290"/>
          <cell r="BO290"/>
          <cell r="BP290"/>
          <cell r="BQ290"/>
          <cell r="BR290"/>
          <cell r="BS290"/>
          <cell r="BT290"/>
          <cell r="BU290"/>
          <cell r="BV290"/>
          <cell r="BW290"/>
          <cell r="BX290"/>
          <cell r="BY290"/>
          <cell r="BZ290"/>
          <cell r="CA290"/>
          <cell r="CB290"/>
          <cell r="CC290"/>
          <cell r="CD290"/>
          <cell r="CE290"/>
          <cell r="CF290"/>
          <cell r="CG290"/>
          <cell r="CH290"/>
          <cell r="CI290"/>
        </row>
        <row r="291">
          <cell r="B291">
            <v>290</v>
          </cell>
          <cell r="C291" t="str">
            <v>MDZ</v>
          </cell>
          <cell r="D291" t="str">
            <v>D</v>
          </cell>
          <cell r="E291">
            <v>10290000</v>
          </cell>
          <cell r="F291" t="str">
            <v>Монгол дизель</v>
          </cell>
          <cell r="G291" t="str">
            <v>UB</v>
          </cell>
          <cell r="H291">
            <v>1</v>
          </cell>
          <cell r="I291"/>
          <cell r="J291"/>
          <cell r="K291"/>
          <cell r="L291"/>
          <cell r="M291"/>
          <cell r="N291"/>
          <cell r="O291"/>
          <cell r="P291"/>
          <cell r="Q291"/>
          <cell r="R291"/>
          <cell r="S291"/>
          <cell r="T291"/>
          <cell r="U291"/>
          <cell r="V291" t="str">
            <v>2008.07.29</v>
          </cell>
          <cell r="W291"/>
          <cell r="X291"/>
          <cell r="Y291"/>
          <cell r="Z291"/>
          <cell r="AA291"/>
          <cell r="AB291"/>
          <cell r="AC291"/>
          <cell r="AD291"/>
          <cell r="AE291"/>
          <cell r="AF291"/>
          <cell r="AG291"/>
          <cell r="AH291"/>
          <cell r="AI291"/>
          <cell r="AJ291"/>
          <cell r="AK291" t="str">
            <v>2011.10.21</v>
          </cell>
          <cell r="AL291"/>
          <cell r="AM291"/>
          <cell r="AN291"/>
          <cell r="AO291"/>
          <cell r="AP291"/>
          <cell r="AQ291"/>
          <cell r="AR291"/>
          <cell r="AS291">
            <v>1</v>
          </cell>
          <cell r="AT291" t="str">
            <v>2013.02.21</v>
          </cell>
          <cell r="AU291"/>
          <cell r="AV291"/>
          <cell r="AW291"/>
          <cell r="AX291"/>
          <cell r="AY291"/>
          <cell r="AZ291">
            <v>1</v>
          </cell>
          <cell r="BA291" t="str">
            <v>2014.02.17</v>
          </cell>
          <cell r="BB291" t="str">
            <v>Гэрэлт хөхийн тэнцвэр Аудит</v>
          </cell>
          <cell r="BC291"/>
          <cell r="BD291"/>
          <cell r="BE291"/>
          <cell r="BF291" t="str">
            <v>2014.10.17</v>
          </cell>
          <cell r="BG291"/>
          <cell r="BH291"/>
          <cell r="BI291"/>
          <cell r="BJ291"/>
          <cell r="BK291"/>
          <cell r="BL291"/>
          <cell r="BM291"/>
          <cell r="BN291"/>
          <cell r="BO291"/>
          <cell r="BP291"/>
          <cell r="BQ291"/>
          <cell r="BR291"/>
          <cell r="BS291"/>
          <cell r="BT291"/>
          <cell r="BU291"/>
          <cell r="BV291"/>
          <cell r="BW291"/>
          <cell r="BX291"/>
          <cell r="BY291"/>
          <cell r="BZ291"/>
          <cell r="CA291"/>
          <cell r="CB291"/>
          <cell r="CC291">
            <v>43509</v>
          </cell>
          <cell r="CD291">
            <v>1</v>
          </cell>
          <cell r="CE291" t="str">
            <v xml:space="preserve">Mэжик консалтинг Аудит </v>
          </cell>
          <cell r="CF291">
            <v>1</v>
          </cell>
          <cell r="CG291"/>
          <cell r="CH291"/>
          <cell r="CI291"/>
        </row>
        <row r="292">
          <cell r="B292">
            <v>419</v>
          </cell>
          <cell r="C292"/>
          <cell r="D292" t="str">
            <v>D</v>
          </cell>
          <cell r="E292">
            <v>10419000</v>
          </cell>
          <cell r="F292" t="str">
            <v>Налайх өргөө</v>
          </cell>
          <cell r="G292" t="str">
            <v>UB</v>
          </cell>
          <cell r="H292">
            <v>1</v>
          </cell>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cell r="BD292"/>
          <cell r="BE292"/>
          <cell r="BF292"/>
          <cell r="BG292"/>
          <cell r="BH292"/>
          <cell r="BI292"/>
          <cell r="BJ292"/>
          <cell r="BK292"/>
          <cell r="BL292"/>
          <cell r="BM292"/>
          <cell r="BN292"/>
          <cell r="BO292"/>
          <cell r="BP292"/>
          <cell r="BQ292"/>
          <cell r="BR292"/>
          <cell r="BS292"/>
          <cell r="BT292"/>
          <cell r="BU292"/>
          <cell r="BV292"/>
          <cell r="BW292"/>
          <cell r="BX292"/>
          <cell r="BY292"/>
          <cell r="BZ292"/>
          <cell r="CA292"/>
          <cell r="CB292"/>
          <cell r="CC292"/>
          <cell r="CD292"/>
          <cell r="CE292"/>
          <cell r="CF292"/>
          <cell r="CG292"/>
          <cell r="CH292"/>
          <cell r="CI292"/>
        </row>
        <row r="293">
          <cell r="B293">
            <v>536</v>
          </cell>
          <cell r="C293" t="str">
            <v>MTZ</v>
          </cell>
          <cell r="D293" t="str">
            <v>D</v>
          </cell>
          <cell r="E293">
            <v>10536000</v>
          </cell>
          <cell r="F293" t="str">
            <v>Монголын төмөр зам</v>
          </cell>
          <cell r="G293" t="str">
            <v>UB</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cell r="X293"/>
          <cell r="Y293"/>
          <cell r="Z293"/>
          <cell r="AA293"/>
          <cell r="AB293"/>
          <cell r="AC293"/>
          <cell r="AD293"/>
          <cell r="AE293"/>
          <cell r="AF293">
            <v>1</v>
          </cell>
          <cell r="AG293" t="str">
            <v>2011,05,05</v>
          </cell>
          <cell r="AH293"/>
          <cell r="AI293" t="str">
            <v>2011,05,09</v>
          </cell>
          <cell r="AJ293"/>
          <cell r="AK293"/>
          <cell r="AL293"/>
          <cell r="AM293"/>
          <cell r="AN293"/>
          <cell r="AO293"/>
          <cell r="AP293"/>
          <cell r="AQ293"/>
          <cell r="AR293"/>
          <cell r="AS293">
            <v>1</v>
          </cell>
          <cell r="AT293" t="str">
            <v>2013.02.10</v>
          </cell>
          <cell r="AU293"/>
          <cell r="AV293"/>
          <cell r="AW293"/>
          <cell r="AX293"/>
          <cell r="AY293"/>
          <cell r="AZ293"/>
          <cell r="BA293"/>
          <cell r="BB293"/>
          <cell r="BC293"/>
          <cell r="BD293"/>
          <cell r="BE293" t="str">
            <v>2014.07.25</v>
          </cell>
          <cell r="BF293"/>
          <cell r="BG293"/>
          <cell r="BH293"/>
          <cell r="BI293"/>
          <cell r="BJ293"/>
          <cell r="BK293"/>
          <cell r="BL293"/>
          <cell r="BM293"/>
          <cell r="BN293"/>
          <cell r="BO293"/>
          <cell r="BP293"/>
          <cell r="BQ293"/>
          <cell r="BR293"/>
          <cell r="BS293"/>
          <cell r="BT293"/>
          <cell r="BU293"/>
          <cell r="BV293"/>
          <cell r="BW293"/>
          <cell r="BX293"/>
          <cell r="BY293"/>
          <cell r="BZ293"/>
          <cell r="CA293"/>
          <cell r="CB293"/>
          <cell r="CC293"/>
          <cell r="CD293"/>
          <cell r="CE293"/>
          <cell r="CF293"/>
          <cell r="CG293"/>
          <cell r="CH293"/>
          <cell r="CI293"/>
        </row>
        <row r="294">
          <cell r="B294">
            <v>214</v>
          </cell>
          <cell r="C294" t="str">
            <v>TAV</v>
          </cell>
          <cell r="D294" t="str">
            <v>D</v>
          </cell>
          <cell r="E294">
            <v>10214000</v>
          </cell>
          <cell r="F294" t="str">
            <v>Тав</v>
          </cell>
          <cell r="G294" t="str">
            <v>UB</v>
          </cell>
          <cell r="H294">
            <v>1</v>
          </cell>
          <cell r="I294">
            <v>1</v>
          </cell>
          <cell r="J294"/>
          <cell r="K294"/>
          <cell r="L294"/>
          <cell r="M294"/>
          <cell r="N294">
            <v>1</v>
          </cell>
          <cell r="O294"/>
          <cell r="P294"/>
          <cell r="Q294">
            <v>1</v>
          </cell>
          <cell r="R294"/>
          <cell r="S294"/>
          <cell r="T294">
            <v>1</v>
          </cell>
          <cell r="U294" t="str">
            <v>2008.04.22</v>
          </cell>
          <cell r="V294"/>
          <cell r="W294">
            <v>1</v>
          </cell>
          <cell r="X294" t="str">
            <v>2009.05.20</v>
          </cell>
          <cell r="Y294"/>
          <cell r="Z294">
            <v>1</v>
          </cell>
          <cell r="AA294"/>
          <cell r="AB294" t="str">
            <v>СЯ</v>
          </cell>
          <cell r="AC294"/>
          <cell r="AD294"/>
          <cell r="AE294"/>
          <cell r="AF294"/>
          <cell r="AG294"/>
          <cell r="AH294"/>
          <cell r="AI294"/>
          <cell r="AJ294"/>
          <cell r="AK294"/>
          <cell r="AL294"/>
          <cell r="AM294"/>
          <cell r="AN294"/>
          <cell r="AO294"/>
          <cell r="AP294"/>
          <cell r="AQ294"/>
          <cell r="AR294"/>
          <cell r="AS294">
            <v>1</v>
          </cell>
          <cell r="AT294" t="str">
            <v>2013.02.10</v>
          </cell>
          <cell r="AU294"/>
          <cell r="AV294"/>
          <cell r="AW294"/>
          <cell r="AX294"/>
          <cell r="AY294"/>
          <cell r="AZ294"/>
          <cell r="BA294"/>
          <cell r="BB294"/>
          <cell r="BC294"/>
          <cell r="BD294"/>
          <cell r="BE294" t="str">
            <v>2014.07.30</v>
          </cell>
          <cell r="BF294"/>
          <cell r="BG294"/>
          <cell r="BH294"/>
          <cell r="BI294"/>
          <cell r="BJ294"/>
          <cell r="BK294"/>
          <cell r="BL294"/>
          <cell r="BM294"/>
          <cell r="BN294"/>
          <cell r="BO294"/>
          <cell r="BP294"/>
          <cell r="BQ294"/>
          <cell r="BR294"/>
          <cell r="BS294"/>
          <cell r="BT294"/>
          <cell r="BU294"/>
          <cell r="BV294"/>
          <cell r="BW294"/>
          <cell r="BX294"/>
          <cell r="BY294"/>
          <cell r="BZ294"/>
          <cell r="CA294"/>
          <cell r="CB294"/>
          <cell r="CC294">
            <v>43601</v>
          </cell>
          <cell r="CD294">
            <v>1</v>
          </cell>
          <cell r="CE294"/>
          <cell r="CF294"/>
          <cell r="CG294"/>
          <cell r="CH294"/>
          <cell r="CI294"/>
        </row>
        <row r="295">
          <cell r="B295">
            <v>341</v>
          </cell>
          <cell r="C295" t="str">
            <v>HUT</v>
          </cell>
          <cell r="D295" t="str">
            <v>D</v>
          </cell>
          <cell r="E295">
            <v>10341000</v>
          </cell>
          <cell r="F295" t="str">
            <v>Хөдөөгийн тээвэр</v>
          </cell>
          <cell r="G295" t="str">
            <v>UB</v>
          </cell>
          <cell r="H295"/>
          <cell r="I295"/>
          <cell r="J295"/>
          <cell r="K295"/>
          <cell r="L295"/>
          <cell r="M295">
            <v>1</v>
          </cell>
          <cell r="N295">
            <v>1</v>
          </cell>
          <cell r="O295">
            <v>1</v>
          </cell>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v>1</v>
          </cell>
          <cell r="AT295" t="str">
            <v>2013.02.10</v>
          </cell>
          <cell r="AU295"/>
          <cell r="AV295"/>
          <cell r="AW295"/>
          <cell r="AX295"/>
          <cell r="AY295"/>
          <cell r="AZ295"/>
          <cell r="BA295"/>
          <cell r="BB295"/>
          <cell r="BC295"/>
          <cell r="BD295"/>
          <cell r="BE295"/>
          <cell r="BF295"/>
          <cell r="BG295"/>
          <cell r="BH295"/>
          <cell r="BI295"/>
          <cell r="BJ295"/>
          <cell r="BK295"/>
          <cell r="BL295"/>
          <cell r="BM295"/>
          <cell r="BN295"/>
          <cell r="BO295"/>
          <cell r="BP295"/>
          <cell r="BQ295"/>
          <cell r="BR295"/>
          <cell r="BS295"/>
          <cell r="BT295"/>
          <cell r="BU295"/>
          <cell r="BV295"/>
          <cell r="BW295"/>
          <cell r="BX295"/>
          <cell r="BY295"/>
          <cell r="BZ295"/>
          <cell r="CA295"/>
          <cell r="CB295"/>
          <cell r="CC295"/>
          <cell r="CD295"/>
          <cell r="CE295"/>
          <cell r="CF295"/>
          <cell r="CG295"/>
          <cell r="CH295"/>
          <cell r="CI295"/>
        </row>
        <row r="296">
          <cell r="B296">
            <v>293</v>
          </cell>
          <cell r="C296"/>
          <cell r="D296" t="str">
            <v>D</v>
          </cell>
          <cell r="E296">
            <v>10293000</v>
          </cell>
          <cell r="F296" t="str">
            <v xml:space="preserve">Тээвэр цагааннуур </v>
          </cell>
          <cell r="G296" t="str">
            <v>UB</v>
          </cell>
          <cell r="H296">
            <v>1</v>
          </cell>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cell r="BD296"/>
          <cell r="BE296"/>
          <cell r="BF296"/>
          <cell r="BG296"/>
          <cell r="BH296"/>
          <cell r="BI296"/>
          <cell r="BJ296"/>
          <cell r="BK296"/>
          <cell r="BL296"/>
          <cell r="BM296"/>
          <cell r="BN296"/>
          <cell r="BO296"/>
          <cell r="BP296"/>
          <cell r="BQ296"/>
          <cell r="BR296"/>
          <cell r="BS296"/>
          <cell r="BT296"/>
          <cell r="BU296"/>
          <cell r="BV296"/>
          <cell r="BW296"/>
          <cell r="BX296"/>
          <cell r="BY296"/>
          <cell r="BZ296"/>
          <cell r="CA296"/>
          <cell r="CB296"/>
          <cell r="CC296"/>
          <cell r="CD296"/>
          <cell r="CE296"/>
          <cell r="CF296"/>
          <cell r="CG296"/>
          <cell r="CH296"/>
          <cell r="CI296"/>
        </row>
        <row r="297">
          <cell r="B297">
            <v>4</v>
          </cell>
          <cell r="C297"/>
          <cell r="D297" t="str">
            <v>D</v>
          </cell>
          <cell r="E297">
            <v>10004000</v>
          </cell>
          <cell r="F297" t="str">
            <v>ЦаСТУ</v>
          </cell>
          <cell r="G297" t="str">
            <v>UB</v>
          </cell>
          <cell r="H297">
            <v>1</v>
          </cell>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cell r="BD297"/>
          <cell r="BE297"/>
          <cell r="BF297"/>
          <cell r="BG297"/>
          <cell r="BH297"/>
          <cell r="BI297"/>
          <cell r="BJ297"/>
          <cell r="BK297"/>
          <cell r="BL297"/>
          <cell r="BM297"/>
          <cell r="BN297"/>
          <cell r="BO297"/>
          <cell r="BP297"/>
          <cell r="BQ297"/>
          <cell r="BR297"/>
          <cell r="BS297"/>
          <cell r="BT297"/>
          <cell r="BU297"/>
          <cell r="BV297"/>
          <cell r="BW297"/>
          <cell r="BX297"/>
          <cell r="BY297"/>
          <cell r="BZ297"/>
          <cell r="CA297"/>
          <cell r="CB297"/>
          <cell r="CC297"/>
          <cell r="CD297"/>
          <cell r="CE297"/>
          <cell r="CF297"/>
          <cell r="CG297"/>
          <cell r="CH297"/>
          <cell r="CI297"/>
        </row>
        <row r="298">
          <cell r="B298">
            <v>249</v>
          </cell>
          <cell r="C298"/>
          <cell r="D298" t="str">
            <v>D</v>
          </cell>
          <cell r="E298">
            <v>10249000</v>
          </cell>
          <cell r="F298" t="str">
            <v>Шинэчлэл инвэст</v>
          </cell>
          <cell r="G298" t="str">
            <v>UB</v>
          </cell>
          <cell r="H298">
            <v>1</v>
          </cell>
          <cell r="I298">
            <v>1</v>
          </cell>
          <cell r="J298">
            <v>1</v>
          </cell>
          <cell r="K298">
            <v>1</v>
          </cell>
          <cell r="L298"/>
          <cell r="M298"/>
          <cell r="N298">
            <v>1</v>
          </cell>
          <cell r="O298">
            <v>1</v>
          </cell>
          <cell r="P298"/>
          <cell r="Q298"/>
          <cell r="R298"/>
          <cell r="S298"/>
          <cell r="T298"/>
          <cell r="U298"/>
          <cell r="V298"/>
          <cell r="W298"/>
          <cell r="X298"/>
          <cell r="Y298"/>
          <cell r="Z298">
            <v>1</v>
          </cell>
          <cell r="AA298" t="str">
            <v>2010.05.06</v>
          </cell>
          <cell r="AB298"/>
          <cell r="AC298"/>
          <cell r="AD298"/>
          <cell r="AE298"/>
          <cell r="AF298">
            <v>1</v>
          </cell>
          <cell r="AG298" t="str">
            <v>2011,04,29</v>
          </cell>
          <cell r="AH298"/>
          <cell r="AI298"/>
          <cell r="AJ298"/>
          <cell r="AK298"/>
          <cell r="AL298"/>
          <cell r="AM298"/>
          <cell r="AN298"/>
          <cell r="AO298"/>
          <cell r="AP298"/>
          <cell r="AQ298"/>
          <cell r="AR298"/>
          <cell r="AS298">
            <v>1</v>
          </cell>
          <cell r="AT298" t="str">
            <v>2013.02.10</v>
          </cell>
          <cell r="AU298"/>
          <cell r="AV298"/>
          <cell r="AW298"/>
          <cell r="AX298"/>
          <cell r="AY298"/>
          <cell r="AZ298"/>
          <cell r="BA298"/>
          <cell r="BB298"/>
          <cell r="BC298"/>
          <cell r="BD298"/>
          <cell r="BE298"/>
          <cell r="BF298"/>
          <cell r="BG298"/>
          <cell r="BH298"/>
          <cell r="BI298"/>
          <cell r="BJ298"/>
          <cell r="BK298"/>
          <cell r="BL298"/>
          <cell r="BM298"/>
          <cell r="BN298"/>
          <cell r="BO298"/>
          <cell r="BP298"/>
          <cell r="BQ298"/>
          <cell r="BR298"/>
          <cell r="BS298"/>
          <cell r="BT298"/>
          <cell r="BU298"/>
          <cell r="BV298"/>
          <cell r="BW298"/>
          <cell r="BX298"/>
          <cell r="BY298"/>
          <cell r="BZ298"/>
          <cell r="CA298"/>
          <cell r="CB298"/>
          <cell r="CC298"/>
          <cell r="CD298"/>
          <cell r="CE298"/>
          <cell r="CF298"/>
          <cell r="CG298"/>
          <cell r="CH298"/>
          <cell r="CI298"/>
        </row>
        <row r="299">
          <cell r="B299">
            <v>491</v>
          </cell>
          <cell r="C299"/>
          <cell r="D299" t="str">
            <v>D</v>
          </cell>
          <cell r="E299">
            <v>10491000</v>
          </cell>
          <cell r="F299" t="str">
            <v>Эрдэнэ зам</v>
          </cell>
          <cell r="G299" t="str">
            <v>UB</v>
          </cell>
          <cell r="H299">
            <v>1</v>
          </cell>
          <cell r="I299">
            <v>1</v>
          </cell>
          <cell r="J299">
            <v>1</v>
          </cell>
          <cell r="K299"/>
          <cell r="L299">
            <v>1</v>
          </cell>
          <cell r="M299">
            <v>1</v>
          </cell>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v>1</v>
          </cell>
          <cell r="AT299" t="str">
            <v>2013.02.10</v>
          </cell>
          <cell r="AU299"/>
          <cell r="AV299"/>
          <cell r="AW299"/>
          <cell r="AX299"/>
          <cell r="AY299"/>
          <cell r="AZ299"/>
          <cell r="BA299"/>
          <cell r="BB299"/>
          <cell r="BC299"/>
          <cell r="BD299"/>
          <cell r="BE299"/>
          <cell r="BF299"/>
          <cell r="BG299"/>
          <cell r="BH299"/>
          <cell r="BI299"/>
          <cell r="BJ299"/>
          <cell r="BK299"/>
          <cell r="BL299"/>
          <cell r="BM299"/>
          <cell r="BN299"/>
          <cell r="BO299"/>
          <cell r="BP299"/>
          <cell r="BQ299"/>
          <cell r="BR299"/>
          <cell r="BS299"/>
          <cell r="BT299"/>
          <cell r="BU299"/>
          <cell r="BV299"/>
          <cell r="BW299"/>
          <cell r="BX299"/>
          <cell r="BY299"/>
          <cell r="BZ299"/>
          <cell r="CA299"/>
          <cell r="CB299"/>
          <cell r="CC299"/>
          <cell r="CD299"/>
          <cell r="CE299"/>
          <cell r="CF299"/>
          <cell r="CG299"/>
          <cell r="CH299"/>
          <cell r="CI299"/>
        </row>
        <row r="300">
          <cell r="B300">
            <v>459</v>
          </cell>
          <cell r="C300" t="str">
            <v>IBA</v>
          </cell>
          <cell r="D300" t="str">
            <v>D</v>
          </cell>
          <cell r="E300">
            <v>10459000</v>
          </cell>
          <cell r="F300" t="str">
            <v>Их барилга</v>
          </cell>
          <cell r="G300" t="str">
            <v>UV</v>
          </cell>
          <cell r="H300"/>
          <cell r="I300"/>
          <cell r="J300"/>
          <cell r="K300"/>
          <cell r="L300"/>
          <cell r="M300"/>
          <cell r="N300">
            <v>1</v>
          </cell>
          <cell r="O300">
            <v>1</v>
          </cell>
          <cell r="P300"/>
          <cell r="Q300">
            <v>1</v>
          </cell>
          <cell r="R300" t="str">
            <v>2011,03,23</v>
          </cell>
          <cell r="S300"/>
          <cell r="T300">
            <v>1</v>
          </cell>
          <cell r="U300" t="str">
            <v>2011,03,23</v>
          </cell>
          <cell r="V300"/>
          <cell r="W300">
            <v>1</v>
          </cell>
          <cell r="X300" t="str">
            <v>2011,03,23</v>
          </cell>
          <cell r="Y300"/>
          <cell r="Z300">
            <v>1</v>
          </cell>
          <cell r="AA300" t="str">
            <v>2011,03,23</v>
          </cell>
          <cell r="AB300"/>
          <cell r="AC300"/>
          <cell r="AD300"/>
          <cell r="AE300"/>
          <cell r="AF300">
            <v>1</v>
          </cell>
          <cell r="AG300" t="str">
            <v>2011,03,23</v>
          </cell>
          <cell r="AH300"/>
          <cell r="AI300"/>
          <cell r="AJ300"/>
          <cell r="AK300"/>
          <cell r="AL300">
            <v>1</v>
          </cell>
          <cell r="AM300" t="str">
            <v>2012.03.27</v>
          </cell>
          <cell r="AN300"/>
          <cell r="AO300"/>
          <cell r="AP300"/>
          <cell r="AQ300"/>
          <cell r="AR300"/>
          <cell r="AS300">
            <v>1</v>
          </cell>
          <cell r="AT300" t="str">
            <v>2013.03.07</v>
          </cell>
          <cell r="AU300"/>
          <cell r="AV300"/>
          <cell r="AW300"/>
          <cell r="AX300"/>
          <cell r="AY300"/>
          <cell r="AZ300">
            <v>1</v>
          </cell>
          <cell r="BA300" t="str">
            <v>2015.05.20</v>
          </cell>
          <cell r="BB300" t="str">
            <v>Увс финанс аудит</v>
          </cell>
          <cell r="BC300"/>
          <cell r="BD300"/>
          <cell r="BE300"/>
          <cell r="BF300"/>
          <cell r="BG300">
            <v>1</v>
          </cell>
          <cell r="BH300" t="str">
            <v>2015/05.20</v>
          </cell>
          <cell r="BI300" t="str">
            <v>Увс финанс аудит</v>
          </cell>
          <cell r="BJ300"/>
          <cell r="BK300"/>
          <cell r="BL300"/>
          <cell r="BM300"/>
          <cell r="BN300"/>
          <cell r="BO300"/>
          <cell r="BP300"/>
          <cell r="BQ300"/>
          <cell r="BR300"/>
          <cell r="BS300"/>
          <cell r="BT300"/>
          <cell r="BU300"/>
          <cell r="BV300"/>
          <cell r="BW300"/>
          <cell r="BX300"/>
          <cell r="BY300"/>
          <cell r="BZ300"/>
          <cell r="CA300"/>
          <cell r="CB300"/>
          <cell r="CC300">
            <v>43525</v>
          </cell>
          <cell r="CD300">
            <v>1</v>
          </cell>
          <cell r="CE300"/>
          <cell r="CF300"/>
          <cell r="CG300"/>
          <cell r="CH300"/>
          <cell r="CI300"/>
        </row>
        <row r="301">
          <cell r="B301">
            <v>157</v>
          </cell>
          <cell r="C301"/>
          <cell r="D301" t="str">
            <v>D</v>
          </cell>
          <cell r="E301">
            <v>10157000</v>
          </cell>
          <cell r="F301" t="str">
            <v>Их нуур</v>
          </cell>
          <cell r="G301" t="str">
            <v>UV</v>
          </cell>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cell r="BD301"/>
          <cell r="BE301"/>
          <cell r="BF301"/>
          <cell r="BG301"/>
          <cell r="BH301"/>
          <cell r="BI301"/>
          <cell r="BJ301"/>
          <cell r="BK301"/>
          <cell r="BL301"/>
          <cell r="BM301"/>
          <cell r="BN301"/>
          <cell r="BO301"/>
          <cell r="BP301"/>
          <cell r="BQ301"/>
          <cell r="BR301"/>
          <cell r="BS301"/>
          <cell r="BT301"/>
          <cell r="BU301"/>
          <cell r="BV301"/>
          <cell r="BW301"/>
          <cell r="BX301"/>
          <cell r="BY301"/>
          <cell r="BZ301"/>
          <cell r="CA301"/>
          <cell r="CB301"/>
          <cell r="CC301"/>
          <cell r="CD301"/>
          <cell r="CE301"/>
          <cell r="CF301"/>
          <cell r="CG301"/>
          <cell r="CH301"/>
          <cell r="CI301"/>
        </row>
        <row r="302">
          <cell r="B302">
            <v>130</v>
          </cell>
          <cell r="C302"/>
          <cell r="D302" t="str">
            <v>D</v>
          </cell>
          <cell r="E302">
            <v>10130000</v>
          </cell>
          <cell r="F302" t="str">
            <v>Мөнхжим</v>
          </cell>
          <cell r="G302" t="str">
            <v>UV</v>
          </cell>
          <cell r="H302">
            <v>1</v>
          </cell>
          <cell r="I302"/>
          <cell r="J302"/>
          <cell r="K302"/>
          <cell r="L302"/>
          <cell r="M302"/>
          <cell r="N302">
            <v>1</v>
          </cell>
          <cell r="O302">
            <v>1</v>
          </cell>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cell r="BD302"/>
          <cell r="BE302"/>
          <cell r="BF302"/>
          <cell r="BG302"/>
          <cell r="BH302"/>
          <cell r="BI302"/>
          <cell r="BJ302"/>
          <cell r="BK302"/>
          <cell r="BL302"/>
          <cell r="BM302"/>
          <cell r="BN302"/>
          <cell r="BO302"/>
          <cell r="BP302"/>
          <cell r="BQ302"/>
          <cell r="BR302"/>
          <cell r="BS302"/>
          <cell r="BT302"/>
          <cell r="BU302"/>
          <cell r="BV302"/>
          <cell r="BW302"/>
          <cell r="BX302"/>
          <cell r="BY302"/>
          <cell r="BZ302"/>
          <cell r="CA302"/>
          <cell r="CB302"/>
          <cell r="CC302"/>
          <cell r="CD302"/>
          <cell r="CE302"/>
          <cell r="CF302"/>
          <cell r="CG302"/>
          <cell r="CH302"/>
          <cell r="CI302"/>
        </row>
        <row r="303">
          <cell r="B303">
            <v>305</v>
          </cell>
          <cell r="C303"/>
          <cell r="D303" t="str">
            <v>D</v>
          </cell>
          <cell r="E303">
            <v>10305000</v>
          </cell>
          <cell r="F303" t="str">
            <v>Жоншит тээвэр</v>
          </cell>
          <cell r="G303" t="str">
            <v>XE</v>
          </cell>
          <cell r="H303">
            <v>1</v>
          </cell>
          <cell r="I303">
            <v>1</v>
          </cell>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cell r="BD303"/>
          <cell r="BE303"/>
          <cell r="BF303"/>
          <cell r="BG303"/>
          <cell r="BH303"/>
          <cell r="BI303"/>
          <cell r="BJ303"/>
          <cell r="BK303"/>
          <cell r="BL303"/>
          <cell r="BM303"/>
          <cell r="BN303"/>
          <cell r="BO303"/>
          <cell r="BP303"/>
          <cell r="BQ303"/>
          <cell r="BR303"/>
          <cell r="BS303"/>
          <cell r="BT303"/>
          <cell r="BU303"/>
          <cell r="BV303"/>
          <cell r="BW303"/>
          <cell r="BX303"/>
          <cell r="BY303"/>
          <cell r="BZ303"/>
          <cell r="CA303"/>
          <cell r="CB303"/>
          <cell r="CC303"/>
          <cell r="CD303"/>
          <cell r="CE303"/>
          <cell r="CF303"/>
          <cell r="CG303"/>
          <cell r="CH303"/>
          <cell r="CI303"/>
        </row>
        <row r="304">
          <cell r="B304">
            <v>230</v>
          </cell>
          <cell r="C304"/>
          <cell r="D304" t="str">
            <v>D</v>
          </cell>
          <cell r="E304">
            <v>10230000</v>
          </cell>
          <cell r="F304" t="str">
            <v>Жинст</v>
          </cell>
          <cell r="G304" t="str">
            <v>ZA</v>
          </cell>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cell r="BD304"/>
          <cell r="BE304"/>
          <cell r="BF304"/>
          <cell r="BG304"/>
          <cell r="BH304"/>
          <cell r="BI304"/>
          <cell r="BJ304"/>
          <cell r="BK304"/>
          <cell r="BL304"/>
          <cell r="BM304"/>
          <cell r="BN304"/>
          <cell r="BO304"/>
          <cell r="BP304"/>
          <cell r="BQ304"/>
          <cell r="BR304"/>
          <cell r="BS304"/>
          <cell r="BT304"/>
          <cell r="BU304"/>
          <cell r="BV304"/>
          <cell r="BW304"/>
          <cell r="BX304"/>
          <cell r="BY304"/>
          <cell r="BZ304"/>
          <cell r="CA304"/>
          <cell r="CB304"/>
          <cell r="CC304"/>
          <cell r="CD304"/>
          <cell r="CE304"/>
          <cell r="CF304"/>
          <cell r="CG304"/>
          <cell r="CH304"/>
          <cell r="CI304"/>
        </row>
        <row r="305">
          <cell r="B305">
            <v>375</v>
          </cell>
          <cell r="C305"/>
          <cell r="D305" t="str">
            <v>D</v>
          </cell>
          <cell r="E305">
            <v>10375000</v>
          </cell>
          <cell r="F305" t="str">
            <v>Завхан тээвэр</v>
          </cell>
          <cell r="G305" t="str">
            <v>ZA</v>
          </cell>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cell r="BJ305"/>
          <cell r="BK305"/>
          <cell r="BL305"/>
          <cell r="BM305"/>
          <cell r="BN305"/>
          <cell r="BO305"/>
          <cell r="BP305"/>
          <cell r="BQ305"/>
          <cell r="BR305"/>
          <cell r="BS305"/>
          <cell r="BT305"/>
          <cell r="BU305"/>
          <cell r="BV305"/>
          <cell r="BW305"/>
          <cell r="BX305"/>
          <cell r="BY305"/>
          <cell r="BZ305"/>
          <cell r="CA305"/>
          <cell r="CB305"/>
          <cell r="CC305"/>
          <cell r="CD305"/>
          <cell r="CE305"/>
          <cell r="CF305"/>
          <cell r="CG305"/>
          <cell r="CH305"/>
          <cell r="CI305"/>
        </row>
        <row r="306">
          <cell r="B306">
            <v>286</v>
          </cell>
          <cell r="C306"/>
          <cell r="D306" t="str">
            <v>D</v>
          </cell>
          <cell r="E306">
            <v>10286000</v>
          </cell>
          <cell r="F306" t="str">
            <v>Завхан тээх</v>
          </cell>
          <cell r="G306" t="str">
            <v>ZA</v>
          </cell>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cell r="BJ306"/>
          <cell r="BK306"/>
          <cell r="BL306"/>
          <cell r="BM306"/>
          <cell r="BN306"/>
          <cell r="BO306"/>
          <cell r="BP306"/>
          <cell r="BQ306"/>
          <cell r="BR306"/>
          <cell r="BS306"/>
          <cell r="BT306"/>
          <cell r="BU306"/>
          <cell r="BV306"/>
          <cell r="BW306"/>
          <cell r="BX306"/>
          <cell r="BY306"/>
          <cell r="BZ306"/>
          <cell r="CA306"/>
          <cell r="CB306"/>
          <cell r="CC306"/>
          <cell r="CD306"/>
          <cell r="CE306"/>
          <cell r="CF306"/>
          <cell r="CG306"/>
          <cell r="CH306"/>
          <cell r="CI306"/>
        </row>
        <row r="307">
          <cell r="B307">
            <v>210</v>
          </cell>
          <cell r="C307"/>
          <cell r="D307" t="str">
            <v>D</v>
          </cell>
          <cell r="E307">
            <v>10210000</v>
          </cell>
          <cell r="F307" t="str">
            <v>Улбаа</v>
          </cell>
          <cell r="G307" t="str">
            <v>ZA</v>
          </cell>
          <cell r="H307"/>
          <cell r="I307">
            <v>1</v>
          </cell>
          <cell r="J307">
            <v>1</v>
          </cell>
          <cell r="K307"/>
          <cell r="L307"/>
          <cell r="M307"/>
          <cell r="N307">
            <v>1</v>
          </cell>
          <cell r="O307">
            <v>1</v>
          </cell>
          <cell r="P307"/>
          <cell r="Q307">
            <v>1</v>
          </cell>
          <cell r="R307" t="str">
            <v>2008.03.24</v>
          </cell>
          <cell r="S307"/>
          <cell r="T307">
            <v>1</v>
          </cell>
          <cell r="U307" t="str">
            <v>2008.03.24</v>
          </cell>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cell r="BJ307"/>
          <cell r="BK307"/>
          <cell r="BL307"/>
          <cell r="BM307"/>
          <cell r="BN307"/>
          <cell r="BO307"/>
          <cell r="BP307"/>
          <cell r="BQ307"/>
          <cell r="BR307"/>
          <cell r="BS307"/>
          <cell r="BT307"/>
          <cell r="BU307"/>
          <cell r="BV307"/>
          <cell r="BW307"/>
          <cell r="BX307"/>
          <cell r="BY307"/>
          <cell r="BZ307"/>
          <cell r="CA307"/>
          <cell r="CB307"/>
          <cell r="CC307"/>
          <cell r="CD307"/>
          <cell r="CE307"/>
          <cell r="CF307"/>
          <cell r="CG307"/>
          <cell r="CH307"/>
          <cell r="CI307"/>
        </row>
        <row r="308">
          <cell r="B308">
            <v>394</v>
          </cell>
          <cell r="C308" t="str">
            <v>ABH</v>
          </cell>
          <cell r="D308" t="str">
            <v>E</v>
          </cell>
          <cell r="E308">
            <v>10394000</v>
          </cell>
          <cell r="F308" t="str">
            <v>Ар баянхангай</v>
          </cell>
          <cell r="G308" t="str">
            <v>AR</v>
          </cell>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v>1</v>
          </cell>
          <cell r="AT308" t="str">
            <v>2013.02.25</v>
          </cell>
          <cell r="AU308"/>
          <cell r="AV308"/>
          <cell r="AW308"/>
          <cell r="AX308" t="str">
            <v>2013.07.22</v>
          </cell>
          <cell r="AY308"/>
          <cell r="AZ308">
            <v>1</v>
          </cell>
          <cell r="BA308" t="str">
            <v>2014.02.11</v>
          </cell>
          <cell r="BB308"/>
          <cell r="BC308"/>
          <cell r="BD308"/>
          <cell r="BE308"/>
          <cell r="BF308"/>
          <cell r="BG308"/>
          <cell r="BH308"/>
          <cell r="BI308"/>
          <cell r="BJ308"/>
          <cell r="BK308"/>
          <cell r="BL308"/>
          <cell r="BM308"/>
          <cell r="BN308"/>
          <cell r="BO308"/>
          <cell r="BP308"/>
          <cell r="BQ308"/>
          <cell r="BR308"/>
          <cell r="BS308"/>
          <cell r="BT308"/>
          <cell r="BU308"/>
          <cell r="BV308"/>
          <cell r="BW308"/>
          <cell r="BX308"/>
          <cell r="BY308"/>
          <cell r="BZ308"/>
          <cell r="CA308"/>
          <cell r="CB308"/>
          <cell r="CC308">
            <v>43515</v>
          </cell>
          <cell r="CD308">
            <v>1</v>
          </cell>
          <cell r="CE308" t="str">
            <v>Номгон аудит ХХК /2019-04-11/</v>
          </cell>
          <cell r="CF308">
            <v>1</v>
          </cell>
          <cell r="CG308"/>
          <cell r="CH308"/>
          <cell r="CI308"/>
        </row>
        <row r="309">
          <cell r="B309">
            <v>446</v>
          </cell>
          <cell r="C309"/>
          <cell r="D309" t="str">
            <v>E</v>
          </cell>
          <cell r="E309">
            <v>10446000</v>
          </cell>
          <cell r="F309" t="str">
            <v>Цагааннуур</v>
          </cell>
          <cell r="G309" t="str">
            <v>BE</v>
          </cell>
          <cell r="H309">
            <v>1</v>
          </cell>
          <cell r="I309"/>
          <cell r="J309"/>
          <cell r="K309"/>
          <cell r="L309"/>
          <cell r="M309"/>
          <cell r="N309">
            <v>1</v>
          </cell>
          <cell r="O309"/>
          <cell r="P309"/>
          <cell r="Q309">
            <v>1</v>
          </cell>
          <cell r="R309" t="str">
            <v>2008.05.07</v>
          </cell>
          <cell r="S309"/>
          <cell r="T309">
            <v>1</v>
          </cell>
          <cell r="U309" t="str">
            <v>2008.05.07</v>
          </cell>
          <cell r="V309"/>
          <cell r="W309"/>
          <cell r="X309"/>
          <cell r="Y309"/>
          <cell r="Z309">
            <v>1</v>
          </cell>
          <cell r="AA309"/>
          <cell r="AB309" t="str">
            <v>СЯ</v>
          </cell>
          <cell r="AC309"/>
          <cell r="AD309"/>
          <cell r="AE309"/>
          <cell r="AF309"/>
          <cell r="AG309"/>
          <cell r="AH309"/>
          <cell r="AI309"/>
          <cell r="AJ309"/>
          <cell r="AK309"/>
          <cell r="AL309"/>
          <cell r="AM309"/>
          <cell r="AN309"/>
          <cell r="AO309"/>
          <cell r="AP309"/>
          <cell r="AQ309"/>
          <cell r="AR309"/>
          <cell r="AS309">
            <v>1</v>
          </cell>
          <cell r="AT309" t="str">
            <v>2013.02.10</v>
          </cell>
          <cell r="AU309"/>
          <cell r="AV309"/>
          <cell r="AW309"/>
          <cell r="AX309"/>
          <cell r="AY309"/>
          <cell r="AZ309"/>
          <cell r="BA309"/>
          <cell r="BB309"/>
          <cell r="BC309"/>
          <cell r="BD309"/>
          <cell r="BE309"/>
          <cell r="BF309"/>
          <cell r="BG309"/>
          <cell r="BH309"/>
          <cell r="BI309"/>
          <cell r="BJ309"/>
          <cell r="BK309"/>
          <cell r="BL309"/>
          <cell r="BM309"/>
          <cell r="BN309"/>
          <cell r="BO309"/>
          <cell r="BP309"/>
          <cell r="BQ309"/>
          <cell r="BR309"/>
          <cell r="BS309"/>
          <cell r="BT309"/>
          <cell r="BU309"/>
          <cell r="BV309"/>
          <cell r="BW309"/>
          <cell r="BX309"/>
          <cell r="BY309"/>
          <cell r="BZ309"/>
          <cell r="CA309"/>
          <cell r="CB309"/>
          <cell r="CC309"/>
          <cell r="CD309"/>
          <cell r="CE309"/>
          <cell r="CF309"/>
          <cell r="CG309"/>
          <cell r="CH309"/>
          <cell r="CI309"/>
        </row>
        <row r="310">
          <cell r="B310">
            <v>197</v>
          </cell>
          <cell r="C310"/>
          <cell r="D310" t="str">
            <v>E</v>
          </cell>
          <cell r="E310">
            <v>10197000</v>
          </cell>
          <cell r="F310" t="str">
            <v>Зоос трейд</v>
          </cell>
          <cell r="G310" t="str">
            <v>BH</v>
          </cell>
          <cell r="H310"/>
          <cell r="I310"/>
          <cell r="J310"/>
          <cell r="K310"/>
          <cell r="L310">
            <v>1</v>
          </cell>
          <cell r="M310"/>
          <cell r="N310">
            <v>1</v>
          </cell>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cell r="BJ310"/>
          <cell r="BK310"/>
          <cell r="BL310"/>
          <cell r="BM310"/>
          <cell r="BN310"/>
          <cell r="BO310"/>
          <cell r="BP310"/>
          <cell r="BQ310"/>
          <cell r="BR310"/>
          <cell r="BS310"/>
          <cell r="BT310"/>
          <cell r="BU310"/>
          <cell r="BV310"/>
          <cell r="BW310"/>
          <cell r="BX310"/>
          <cell r="BY310"/>
          <cell r="BZ310"/>
          <cell r="CA310"/>
          <cell r="CB310"/>
          <cell r="CC310"/>
          <cell r="CD310"/>
          <cell r="CE310"/>
          <cell r="CF310"/>
          <cell r="CG310"/>
          <cell r="CH310"/>
          <cell r="CI310"/>
        </row>
        <row r="311">
          <cell r="B311">
            <v>367</v>
          </cell>
          <cell r="C311"/>
          <cell r="D311" t="str">
            <v>E</v>
          </cell>
          <cell r="E311">
            <v>10367000</v>
          </cell>
          <cell r="F311" t="str">
            <v>Дархан импэкс</v>
          </cell>
          <cell r="G311" t="str">
            <v>DA</v>
          </cell>
          <cell r="H311">
            <v>1</v>
          </cell>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v>1</v>
          </cell>
          <cell r="AM311" t="str">
            <v>2014.02.12</v>
          </cell>
          <cell r="AN311"/>
          <cell r="AO311"/>
          <cell r="AP311"/>
          <cell r="AQ311"/>
          <cell r="AR311"/>
          <cell r="AS311">
            <v>1</v>
          </cell>
          <cell r="AT311" t="str">
            <v>2014.02.12</v>
          </cell>
          <cell r="AU311"/>
          <cell r="AV311"/>
          <cell r="AW311"/>
          <cell r="AX311"/>
          <cell r="AY311"/>
          <cell r="AZ311">
            <v>1</v>
          </cell>
          <cell r="BA311" t="str">
            <v>2014.02.12</v>
          </cell>
          <cell r="BB311"/>
          <cell r="BC311"/>
          <cell r="BD311"/>
          <cell r="BE311"/>
          <cell r="BF311"/>
          <cell r="BG311"/>
          <cell r="BH311"/>
          <cell r="BI311"/>
          <cell r="BJ311"/>
          <cell r="BK311"/>
          <cell r="BL311"/>
          <cell r="BM311"/>
          <cell r="BN311"/>
          <cell r="BO311"/>
          <cell r="BP311"/>
          <cell r="BQ311"/>
          <cell r="BR311"/>
          <cell r="BS311"/>
          <cell r="BT311"/>
          <cell r="BU311"/>
          <cell r="BV311"/>
          <cell r="BW311"/>
          <cell r="BX311"/>
          <cell r="BY311"/>
          <cell r="BZ311"/>
          <cell r="CA311"/>
          <cell r="CB311"/>
          <cell r="CC311"/>
          <cell r="CD311"/>
          <cell r="CE311"/>
          <cell r="CF311"/>
          <cell r="CG311"/>
          <cell r="CH311"/>
          <cell r="CI311"/>
        </row>
        <row r="312">
          <cell r="B312">
            <v>505</v>
          </cell>
          <cell r="C312" t="str">
            <v>DUS</v>
          </cell>
          <cell r="D312" t="str">
            <v>E</v>
          </cell>
          <cell r="E312">
            <v>10505000</v>
          </cell>
          <cell r="F312" t="str">
            <v>Дархан ус суваг</v>
          </cell>
          <cell r="G312" t="str">
            <v>DA</v>
          </cell>
          <cell r="H312"/>
          <cell r="I312"/>
          <cell r="J312"/>
          <cell r="K312"/>
          <cell r="L312"/>
          <cell r="M312"/>
          <cell r="N312">
            <v>1</v>
          </cell>
          <cell r="O312">
            <v>1</v>
          </cell>
          <cell r="P312"/>
          <cell r="Q312"/>
          <cell r="R312"/>
          <cell r="S312"/>
          <cell r="T312">
            <v>1</v>
          </cell>
          <cell r="U312" t="str">
            <v>2008.03.24</v>
          </cell>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t="str">
            <v>2013.09.23</v>
          </cell>
          <cell r="AY312"/>
          <cell r="AZ312">
            <v>1</v>
          </cell>
          <cell r="BA312" t="str">
            <v>2014.04.15</v>
          </cell>
          <cell r="BB312" t="str">
            <v>Дархан Уул аймгийн Аудит</v>
          </cell>
          <cell r="BC312"/>
          <cell r="BD312"/>
          <cell r="BE312" t="str">
            <v>2014.08.04</v>
          </cell>
          <cell r="BF312"/>
          <cell r="BG312"/>
          <cell r="BH312"/>
          <cell r="BI312"/>
          <cell r="BJ312"/>
          <cell r="BK312"/>
          <cell r="BL312"/>
          <cell r="BM312"/>
          <cell r="BN312"/>
          <cell r="BO312"/>
          <cell r="BP312"/>
          <cell r="BQ312"/>
          <cell r="BR312"/>
          <cell r="BS312"/>
          <cell r="BT312"/>
          <cell r="BU312"/>
          <cell r="BV312"/>
          <cell r="BW312"/>
          <cell r="BX312"/>
          <cell r="BY312"/>
          <cell r="BZ312"/>
          <cell r="CA312"/>
          <cell r="CB312"/>
          <cell r="CC312"/>
          <cell r="CD312"/>
          <cell r="CE312"/>
          <cell r="CF312"/>
          <cell r="CG312"/>
          <cell r="CH312"/>
          <cell r="CI312"/>
        </row>
        <row r="313">
          <cell r="B313">
            <v>250</v>
          </cell>
          <cell r="C313"/>
          <cell r="D313" t="str">
            <v>E</v>
          </cell>
          <cell r="E313">
            <v>10250000</v>
          </cell>
          <cell r="F313" t="str">
            <v>Сайншанд</v>
          </cell>
          <cell r="G313" t="str">
            <v>DG</v>
          </cell>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v>1</v>
          </cell>
          <cell r="AT313" t="str">
            <v>2013.02.10</v>
          </cell>
          <cell r="AU313"/>
          <cell r="AV313"/>
          <cell r="AW313"/>
          <cell r="AX313"/>
          <cell r="AY313"/>
          <cell r="AZ313"/>
          <cell r="BA313"/>
          <cell r="BB313"/>
          <cell r="BC313"/>
          <cell r="BD313"/>
          <cell r="BE313"/>
          <cell r="BF313"/>
          <cell r="BG313"/>
          <cell r="BH313"/>
          <cell r="BI313"/>
          <cell r="BJ313"/>
          <cell r="BK313"/>
          <cell r="BL313"/>
          <cell r="BM313"/>
          <cell r="BN313"/>
          <cell r="BO313"/>
          <cell r="BP313"/>
          <cell r="BQ313"/>
          <cell r="BR313"/>
          <cell r="BS313"/>
          <cell r="BT313"/>
          <cell r="BU313"/>
          <cell r="BV313"/>
          <cell r="BW313"/>
          <cell r="BX313"/>
          <cell r="BY313"/>
          <cell r="BZ313"/>
          <cell r="CA313"/>
          <cell r="CB313"/>
          <cell r="CC313"/>
          <cell r="CD313"/>
          <cell r="CE313"/>
          <cell r="CF313"/>
          <cell r="CG313"/>
          <cell r="CH313"/>
          <cell r="CI313"/>
        </row>
        <row r="314">
          <cell r="B314">
            <v>424</v>
          </cell>
          <cell r="C314"/>
          <cell r="D314" t="str">
            <v>E</v>
          </cell>
          <cell r="E314">
            <v>10424000</v>
          </cell>
          <cell r="F314" t="str">
            <v>Сав шим</v>
          </cell>
          <cell r="G314" t="str">
            <v>EM</v>
          </cell>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v>1</v>
          </cell>
          <cell r="AM314" t="str">
            <v>2012.04.26</v>
          </cell>
          <cell r="AN314"/>
          <cell r="AO314"/>
          <cell r="AP314"/>
          <cell r="AQ314"/>
          <cell r="AR314"/>
          <cell r="AS314">
            <v>1</v>
          </cell>
          <cell r="AT314" t="str">
            <v>2013.02.10</v>
          </cell>
          <cell r="AU314"/>
          <cell r="AV314"/>
          <cell r="AW314"/>
          <cell r="AX314"/>
          <cell r="AY314"/>
          <cell r="AZ314"/>
          <cell r="BA314"/>
          <cell r="BB314"/>
          <cell r="BC314"/>
          <cell r="BD314"/>
          <cell r="BE314"/>
          <cell r="BF314"/>
          <cell r="BG314"/>
          <cell r="BH314"/>
          <cell r="BI314"/>
          <cell r="BJ314"/>
          <cell r="BK314"/>
          <cell r="BL314"/>
          <cell r="BM314"/>
          <cell r="BN314"/>
          <cell r="BO314"/>
          <cell r="BP314"/>
          <cell r="BQ314"/>
          <cell r="BR314"/>
          <cell r="BS314"/>
          <cell r="BT314"/>
          <cell r="BU314"/>
          <cell r="BV314"/>
          <cell r="BW314"/>
          <cell r="BX314"/>
          <cell r="BY314"/>
          <cell r="BZ314"/>
          <cell r="CA314"/>
          <cell r="CB314"/>
          <cell r="CC314"/>
          <cell r="CD314"/>
          <cell r="CE314"/>
          <cell r="CF314"/>
          <cell r="CG314"/>
          <cell r="CH314"/>
          <cell r="CI314"/>
        </row>
        <row r="315">
          <cell r="B315">
            <v>241</v>
          </cell>
          <cell r="C315"/>
          <cell r="D315" t="str">
            <v>E</v>
          </cell>
          <cell r="E315">
            <v>10241000</v>
          </cell>
          <cell r="F315" t="str">
            <v>Баян-Итгэлт</v>
          </cell>
          <cell r="G315" t="str">
            <v>EM</v>
          </cell>
          <cell r="H315"/>
          <cell r="I315"/>
          <cell r="J315"/>
          <cell r="K315"/>
          <cell r="L315">
            <v>1</v>
          </cell>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v>1</v>
          </cell>
          <cell r="AT315" t="str">
            <v>2013.02.10</v>
          </cell>
          <cell r="AU315"/>
          <cell r="AV315"/>
          <cell r="AW315"/>
          <cell r="AX315"/>
          <cell r="AY315"/>
          <cell r="AZ315"/>
          <cell r="BA315"/>
          <cell r="BB315"/>
          <cell r="BC315"/>
          <cell r="BD315"/>
          <cell r="BE315"/>
          <cell r="BF315"/>
          <cell r="BG315"/>
          <cell r="BH315"/>
          <cell r="BI315"/>
          <cell r="BJ315"/>
          <cell r="BK315"/>
          <cell r="BL315"/>
          <cell r="BM315"/>
          <cell r="BN315"/>
          <cell r="BO315"/>
          <cell r="BP315"/>
          <cell r="BQ315"/>
          <cell r="BR315"/>
          <cell r="BS315"/>
          <cell r="BT315"/>
          <cell r="BU315"/>
          <cell r="BV315"/>
          <cell r="BW315"/>
          <cell r="BX315"/>
          <cell r="BY315"/>
          <cell r="BZ315"/>
          <cell r="CA315"/>
          <cell r="CB315"/>
          <cell r="CC315"/>
          <cell r="CD315"/>
          <cell r="CE315"/>
          <cell r="CF315"/>
          <cell r="CG315"/>
          <cell r="CH315"/>
          <cell r="CI315"/>
        </row>
        <row r="316">
          <cell r="B316">
            <v>170</v>
          </cell>
          <cell r="C316"/>
          <cell r="D316" t="str">
            <v>E</v>
          </cell>
          <cell r="E316">
            <v>10170000</v>
          </cell>
          <cell r="F316" t="str">
            <v>Орхон</v>
          </cell>
          <cell r="G316" t="str">
            <v>EV</v>
          </cell>
          <cell r="H316">
            <v>1</v>
          </cell>
          <cell r="I316"/>
          <cell r="J316"/>
          <cell r="K316"/>
          <cell r="L316">
            <v>1</v>
          </cell>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cell r="BJ316"/>
          <cell r="BK316"/>
          <cell r="BL316"/>
          <cell r="BM316"/>
          <cell r="BN316"/>
          <cell r="BO316"/>
          <cell r="BP316"/>
          <cell r="BQ316"/>
          <cell r="BR316"/>
          <cell r="BS316"/>
          <cell r="BT316"/>
          <cell r="BU316"/>
          <cell r="BV316"/>
          <cell r="BW316"/>
          <cell r="BX316"/>
          <cell r="BY316"/>
          <cell r="BZ316"/>
          <cell r="CA316"/>
          <cell r="CB316"/>
          <cell r="CC316"/>
          <cell r="CD316"/>
          <cell r="CE316"/>
          <cell r="CF316"/>
          <cell r="CG316"/>
          <cell r="CH316"/>
          <cell r="CI316"/>
        </row>
        <row r="317">
          <cell r="B317">
            <v>248</v>
          </cell>
          <cell r="C317" t="str">
            <v>OEE</v>
          </cell>
          <cell r="D317" t="str">
            <v>E</v>
          </cell>
          <cell r="E317">
            <v>10248000</v>
          </cell>
          <cell r="F317" t="str">
            <v>Өргөн хэрэглээ</v>
          </cell>
          <cell r="G317" t="str">
            <v>OR</v>
          </cell>
          <cell r="H317">
            <v>1</v>
          </cell>
          <cell r="I317"/>
          <cell r="J317">
            <v>1</v>
          </cell>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cell r="BJ317"/>
          <cell r="BK317"/>
          <cell r="BL317"/>
          <cell r="BM317"/>
          <cell r="BN317"/>
          <cell r="BO317"/>
          <cell r="BP317"/>
          <cell r="BQ317"/>
          <cell r="BR317"/>
          <cell r="BS317"/>
          <cell r="BT317"/>
          <cell r="BU317"/>
          <cell r="BV317"/>
          <cell r="BW317"/>
          <cell r="BX317"/>
          <cell r="BY317"/>
          <cell r="BZ317"/>
          <cell r="CA317"/>
          <cell r="CB317"/>
          <cell r="CC317"/>
          <cell r="CD317"/>
          <cell r="CE317"/>
          <cell r="CF317"/>
          <cell r="CG317"/>
          <cell r="CH317"/>
          <cell r="CI317"/>
        </row>
        <row r="318">
          <cell r="B318">
            <v>289</v>
          </cell>
          <cell r="C318" t="str">
            <v>NIE</v>
          </cell>
          <cell r="D318" t="str">
            <v>E</v>
          </cell>
          <cell r="E318">
            <v>10289000</v>
          </cell>
          <cell r="F318" t="str">
            <v>Ноёт хайрхан</v>
          </cell>
          <cell r="G318" t="str">
            <v>SB</v>
          </cell>
          <cell r="H318"/>
          <cell r="I318"/>
          <cell r="J318"/>
          <cell r="K318"/>
          <cell r="L318"/>
          <cell r="M318"/>
          <cell r="N318">
            <v>1</v>
          </cell>
          <cell r="O318"/>
          <cell r="P318"/>
          <cell r="Q318">
            <v>1</v>
          </cell>
          <cell r="R318"/>
          <cell r="S318"/>
          <cell r="T318"/>
          <cell r="U318"/>
          <cell r="V318"/>
          <cell r="W318">
            <v>1</v>
          </cell>
          <cell r="X318" t="str">
            <v>2009.02.20</v>
          </cell>
          <cell r="Y318"/>
          <cell r="Z318">
            <v>1</v>
          </cell>
          <cell r="AA318" t="str">
            <v>2010.03.03</v>
          </cell>
          <cell r="AB318"/>
          <cell r="AC318"/>
          <cell r="AD318"/>
          <cell r="AE318"/>
          <cell r="AF318">
            <v>1</v>
          </cell>
          <cell r="AG318" t="str">
            <v>2011,02,21</v>
          </cell>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cell r="BJ318"/>
          <cell r="BK318"/>
          <cell r="BL318"/>
          <cell r="BM318"/>
          <cell r="BN318"/>
          <cell r="BO318"/>
          <cell r="BP318"/>
          <cell r="BQ318"/>
          <cell r="BR318"/>
          <cell r="BS318"/>
          <cell r="BT318"/>
          <cell r="BU318"/>
          <cell r="BV318"/>
          <cell r="BW318"/>
          <cell r="BX318"/>
          <cell r="BY318"/>
          <cell r="BZ318"/>
          <cell r="CA318"/>
          <cell r="CB318"/>
          <cell r="CC318"/>
          <cell r="CD318"/>
          <cell r="CE318"/>
          <cell r="CF318"/>
          <cell r="CG318"/>
          <cell r="CH318"/>
          <cell r="CI318"/>
        </row>
        <row r="319">
          <cell r="B319">
            <v>449</v>
          </cell>
          <cell r="C319"/>
          <cell r="D319" t="str">
            <v>E</v>
          </cell>
          <cell r="E319">
            <v>10449000</v>
          </cell>
          <cell r="F319" t="str">
            <v>Сэлэнгэ импэкс</v>
          </cell>
          <cell r="G319" t="str">
            <v>SB</v>
          </cell>
          <cell r="H319"/>
          <cell r="I319"/>
          <cell r="J319"/>
          <cell r="K319"/>
          <cell r="L319"/>
          <cell r="M319"/>
          <cell r="N319"/>
          <cell r="O319">
            <v>1</v>
          </cell>
          <cell r="P319"/>
          <cell r="Q319">
            <v>1</v>
          </cell>
          <cell r="R319"/>
          <cell r="S319"/>
          <cell r="T319"/>
          <cell r="U319"/>
          <cell r="V319"/>
          <cell r="W319">
            <v>1</v>
          </cell>
          <cell r="X319" t="str">
            <v>2009.02.20</v>
          </cell>
          <cell r="Y319"/>
          <cell r="Z319">
            <v>1</v>
          </cell>
          <cell r="AA319" t="str">
            <v>2010.03.03</v>
          </cell>
          <cell r="AB319"/>
          <cell r="AC319"/>
          <cell r="AD319"/>
          <cell r="AE319"/>
          <cell r="AF319">
            <v>1</v>
          </cell>
          <cell r="AG319" t="str">
            <v>2011,01,28</v>
          </cell>
          <cell r="AH319"/>
          <cell r="AI319"/>
          <cell r="AJ319"/>
          <cell r="AK319"/>
          <cell r="AL319"/>
          <cell r="AM319"/>
          <cell r="AN319"/>
          <cell r="AO319"/>
          <cell r="AP319"/>
          <cell r="AQ319"/>
          <cell r="AR319"/>
          <cell r="AS319">
            <v>1</v>
          </cell>
          <cell r="AT319" t="str">
            <v>2013.02.10</v>
          </cell>
          <cell r="AU319"/>
          <cell r="AV319"/>
          <cell r="AW319"/>
          <cell r="AX319"/>
          <cell r="AY319"/>
          <cell r="AZ319"/>
          <cell r="BA319"/>
          <cell r="BB319"/>
          <cell r="BC319"/>
          <cell r="BD319"/>
          <cell r="BE319"/>
          <cell r="BF319"/>
          <cell r="BG319"/>
          <cell r="BH319"/>
          <cell r="BI319"/>
          <cell r="BJ319"/>
          <cell r="BK319"/>
          <cell r="BL319"/>
          <cell r="BM319"/>
          <cell r="BN319"/>
          <cell r="BO319"/>
          <cell r="BP319"/>
          <cell r="BQ319"/>
          <cell r="BR319"/>
          <cell r="BS319"/>
          <cell r="BT319"/>
          <cell r="BU319"/>
          <cell r="BV319"/>
          <cell r="BW319"/>
          <cell r="BX319"/>
          <cell r="BY319"/>
          <cell r="BZ319"/>
          <cell r="CA319"/>
          <cell r="CB319"/>
          <cell r="CC319"/>
          <cell r="CD319"/>
          <cell r="CE319"/>
          <cell r="CF319"/>
          <cell r="CG319"/>
          <cell r="CH319"/>
          <cell r="CI319"/>
        </row>
        <row r="320">
          <cell r="B320">
            <v>474</v>
          </cell>
          <cell r="C320"/>
          <cell r="D320" t="str">
            <v>E</v>
          </cell>
          <cell r="E320">
            <v>10474000</v>
          </cell>
          <cell r="F320" t="str">
            <v>Ундрам</v>
          </cell>
          <cell r="G320" t="str">
            <v>TE</v>
          </cell>
          <cell r="H320"/>
          <cell r="I320"/>
          <cell r="J320"/>
          <cell r="K320"/>
          <cell r="L320"/>
          <cell r="M320"/>
          <cell r="N320"/>
          <cell r="O320"/>
          <cell r="P320">
            <v>1</v>
          </cell>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v>1</v>
          </cell>
          <cell r="AT320" t="str">
            <v>2013.02.10</v>
          </cell>
          <cell r="AU320"/>
          <cell r="AV320"/>
          <cell r="AW320"/>
          <cell r="AX320"/>
          <cell r="AY320"/>
          <cell r="AZ320"/>
          <cell r="BA320"/>
          <cell r="BB320"/>
          <cell r="BC320"/>
          <cell r="BD320"/>
          <cell r="BE320"/>
          <cell r="BF320"/>
          <cell r="BG320"/>
          <cell r="BH320"/>
          <cell r="BI320"/>
          <cell r="BJ320"/>
          <cell r="BK320"/>
          <cell r="BL320"/>
          <cell r="BM320"/>
          <cell r="BN320"/>
          <cell r="BO320"/>
          <cell r="BP320"/>
          <cell r="BQ320"/>
          <cell r="BR320"/>
          <cell r="BS320"/>
          <cell r="BT320"/>
          <cell r="BU320"/>
          <cell r="BV320"/>
          <cell r="BW320"/>
          <cell r="BX320"/>
          <cell r="BY320"/>
          <cell r="BZ320"/>
          <cell r="CA320"/>
          <cell r="CB320"/>
          <cell r="CC320"/>
          <cell r="CD320"/>
          <cell r="CE320"/>
          <cell r="CF320"/>
          <cell r="CG320"/>
          <cell r="CH320"/>
          <cell r="CI320"/>
        </row>
        <row r="321">
          <cell r="B321">
            <v>3</v>
          </cell>
          <cell r="C321"/>
          <cell r="D321" t="str">
            <v>E</v>
          </cell>
          <cell r="E321">
            <v>10003000</v>
          </cell>
          <cell r="F321" t="str">
            <v>Улаанбаатар ЗБ</v>
          </cell>
          <cell r="G321" t="str">
            <v>UB</v>
          </cell>
          <cell r="H321">
            <v>1</v>
          </cell>
          <cell r="I321">
            <v>1</v>
          </cell>
          <cell r="J321">
            <v>1</v>
          </cell>
          <cell r="K321">
            <v>1</v>
          </cell>
          <cell r="L321">
            <v>1</v>
          </cell>
          <cell r="M321">
            <v>1</v>
          </cell>
          <cell r="N321">
            <v>1</v>
          </cell>
          <cell r="O321">
            <v>1</v>
          </cell>
          <cell r="P321">
            <v>1</v>
          </cell>
          <cell r="Q321">
            <v>1</v>
          </cell>
          <cell r="R321"/>
          <cell r="S321"/>
          <cell r="T321">
            <v>1</v>
          </cell>
          <cell r="U321" t="str">
            <v>2008.02.07</v>
          </cell>
          <cell r="V321"/>
          <cell r="W321">
            <v>1</v>
          </cell>
          <cell r="X321" t="str">
            <v>2009.01.26</v>
          </cell>
          <cell r="Y321"/>
          <cell r="Z321">
            <v>1</v>
          </cell>
          <cell r="AA321" t="str">
            <v>2010.01.29</v>
          </cell>
          <cell r="AB321"/>
          <cell r="AC321"/>
          <cell r="AD321"/>
          <cell r="AE321"/>
          <cell r="AF321">
            <v>1</v>
          </cell>
          <cell r="AG321" t="str">
            <v>2011,01,31</v>
          </cell>
          <cell r="AH321"/>
          <cell r="AI321"/>
          <cell r="AJ321"/>
          <cell r="AK321"/>
          <cell r="AL321">
            <v>1</v>
          </cell>
          <cell r="AM321" t="str">
            <v>2012.02.07</v>
          </cell>
          <cell r="AN321"/>
          <cell r="AO321"/>
          <cell r="AP321"/>
          <cell r="AQ321"/>
          <cell r="AR321"/>
          <cell r="AS321">
            <v>1</v>
          </cell>
          <cell r="AT321" t="str">
            <v>2013.02.14</v>
          </cell>
          <cell r="AU321"/>
          <cell r="AV321" t="str">
            <v>2013.02.21</v>
          </cell>
          <cell r="AW321"/>
          <cell r="AX321" t="str">
            <v>2013.09.17</v>
          </cell>
          <cell r="AY321"/>
          <cell r="AZ321">
            <v>1</v>
          </cell>
          <cell r="BA321" t="str">
            <v>2014.02.10</v>
          </cell>
          <cell r="BB321"/>
          <cell r="BC321"/>
          <cell r="BD321"/>
          <cell r="BE321" t="str">
            <v>2014.07.21</v>
          </cell>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CF321"/>
          <cell r="CG321"/>
          <cell r="CH321"/>
          <cell r="CI321"/>
        </row>
        <row r="322">
          <cell r="B322">
            <v>5</v>
          </cell>
          <cell r="C322"/>
          <cell r="D322" t="str">
            <v>E</v>
          </cell>
          <cell r="E322">
            <v>10005000</v>
          </cell>
          <cell r="F322" t="str">
            <v>Тулга</v>
          </cell>
          <cell r="G322" t="str">
            <v>UB</v>
          </cell>
          <cell r="H322">
            <v>1</v>
          </cell>
          <cell r="I322">
            <v>1</v>
          </cell>
          <cell r="J322"/>
          <cell r="K322">
            <v>1</v>
          </cell>
          <cell r="L322">
            <v>1</v>
          </cell>
          <cell r="M322">
            <v>1</v>
          </cell>
          <cell r="N322">
            <v>1</v>
          </cell>
          <cell r="O322">
            <v>1</v>
          </cell>
          <cell r="P322">
            <v>1</v>
          </cell>
          <cell r="Q322">
            <v>1</v>
          </cell>
          <cell r="R322"/>
          <cell r="S322" t="str">
            <v>2007.07.18</v>
          </cell>
          <cell r="T322">
            <v>1</v>
          </cell>
          <cell r="U322" t="str">
            <v>2008.01.24</v>
          </cell>
          <cell r="V322" t="str">
            <v>2008.07.16</v>
          </cell>
          <cell r="W322">
            <v>1</v>
          </cell>
          <cell r="X322" t="str">
            <v>2009.02.03</v>
          </cell>
          <cell r="Y322" t="str">
            <v>2009.07.15 II</v>
          </cell>
          <cell r="Z322">
            <v>1</v>
          </cell>
          <cell r="AA322" t="str">
            <v>2010.02.05</v>
          </cell>
          <cell r="AB322" t="str">
            <v>Ситико Аудит</v>
          </cell>
          <cell r="AC322"/>
          <cell r="AD322"/>
          <cell r="AE322"/>
          <cell r="AF322">
            <v>1</v>
          </cell>
          <cell r="AG322" t="str">
            <v>2011,02,16</v>
          </cell>
          <cell r="AH322"/>
          <cell r="AI322"/>
          <cell r="AJ322" t="str">
            <v>2011.07.22</v>
          </cell>
          <cell r="AK322"/>
          <cell r="AL322">
            <v>1</v>
          </cell>
          <cell r="AM322" t="str">
            <v>2012.02.14</v>
          </cell>
          <cell r="AN322"/>
          <cell r="AO322"/>
          <cell r="AP322"/>
          <cell r="AQ322" t="str">
            <v>2012.12.18</v>
          </cell>
          <cell r="AR322"/>
          <cell r="AS322">
            <v>1</v>
          </cell>
          <cell r="AT322" t="str">
            <v>2013.01.30</v>
          </cell>
          <cell r="AU322"/>
          <cell r="AV322"/>
          <cell r="AW322"/>
          <cell r="AX322"/>
          <cell r="AY322"/>
          <cell r="AZ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CF322"/>
          <cell r="CG322"/>
          <cell r="CH322"/>
          <cell r="CI322"/>
        </row>
        <row r="323">
          <cell r="B323">
            <v>19</v>
          </cell>
          <cell r="C323"/>
          <cell r="D323" t="str">
            <v>E</v>
          </cell>
          <cell r="E323">
            <v>10019000</v>
          </cell>
          <cell r="F323" t="str">
            <v>Хэрэглээ импэкс</v>
          </cell>
          <cell r="G323" t="str">
            <v>UB</v>
          </cell>
          <cell r="H323">
            <v>1</v>
          </cell>
          <cell r="I323">
            <v>1</v>
          </cell>
          <cell r="J323"/>
          <cell r="K323">
            <v>1</v>
          </cell>
          <cell r="L323">
            <v>1</v>
          </cell>
          <cell r="M323">
            <v>1</v>
          </cell>
          <cell r="N323">
            <v>1</v>
          </cell>
          <cell r="O323">
            <v>1</v>
          </cell>
          <cell r="P323">
            <v>1</v>
          </cell>
          <cell r="Q323">
            <v>1</v>
          </cell>
          <cell r="R323"/>
          <cell r="S323"/>
          <cell r="T323">
            <v>1</v>
          </cell>
          <cell r="U323" t="str">
            <v>2008.04.22</v>
          </cell>
          <cell r="V323"/>
          <cell r="W323">
            <v>1</v>
          </cell>
          <cell r="X323" t="str">
            <v>2009.05.28</v>
          </cell>
          <cell r="Y323"/>
          <cell r="Z323">
            <v>1</v>
          </cell>
          <cell r="AA323" t="str">
            <v>2010.02.25</v>
          </cell>
          <cell r="AB323" t="str">
            <v>Мэдээлэл Аудит</v>
          </cell>
          <cell r="AC323"/>
          <cell r="AD323"/>
          <cell r="AE323"/>
          <cell r="AF323">
            <v>1</v>
          </cell>
          <cell r="AG323" t="str">
            <v>2011,04,11</v>
          </cell>
          <cell r="AH323"/>
          <cell r="AI323"/>
          <cell r="AJ323"/>
          <cell r="AK323"/>
          <cell r="AL323">
            <v>1</v>
          </cell>
          <cell r="AM323" t="str">
            <v>2012.03.14</v>
          </cell>
          <cell r="AN323"/>
          <cell r="AO323"/>
          <cell r="AP323"/>
          <cell r="AQ323"/>
          <cell r="AR323"/>
          <cell r="AS323">
            <v>1</v>
          </cell>
          <cell r="AT323" t="str">
            <v>2013.02.25</v>
          </cell>
          <cell r="AU323"/>
          <cell r="AV323"/>
          <cell r="AW323"/>
          <cell r="AX323" t="str">
            <v>2013.09.11</v>
          </cell>
          <cell r="AY323"/>
          <cell r="AZ323"/>
          <cell r="BA323"/>
          <cell r="BB323"/>
          <cell r="BC323"/>
          <cell r="BD323"/>
          <cell r="BE323"/>
          <cell r="BF323"/>
          <cell r="BG323"/>
          <cell r="BH323"/>
          <cell r="BI323"/>
          <cell r="BJ323"/>
          <cell r="BK323"/>
          <cell r="BL323"/>
          <cell r="BM323"/>
          <cell r="BN323"/>
          <cell r="BO323"/>
          <cell r="BP323"/>
          <cell r="BQ323"/>
          <cell r="BR323"/>
          <cell r="BS323"/>
          <cell r="BT323"/>
          <cell r="BU323"/>
          <cell r="BV323"/>
          <cell r="BW323"/>
          <cell r="BX323"/>
          <cell r="BY323"/>
          <cell r="BZ323"/>
          <cell r="CA323"/>
          <cell r="CB323"/>
          <cell r="CC323"/>
          <cell r="CD323"/>
          <cell r="CE323"/>
          <cell r="CF323"/>
          <cell r="CG323"/>
          <cell r="CH323"/>
          <cell r="CI323"/>
        </row>
        <row r="324">
          <cell r="B324">
            <v>452</v>
          </cell>
          <cell r="C324" t="str">
            <v>AOI</v>
          </cell>
          <cell r="D324" t="str">
            <v>E</v>
          </cell>
          <cell r="E324">
            <v>10452000</v>
          </cell>
          <cell r="F324" t="str">
            <v>Автоимпэкс</v>
          </cell>
          <cell r="G324" t="str">
            <v>UB</v>
          </cell>
          <cell r="H324">
            <v>1</v>
          </cell>
          <cell r="I324">
            <v>1</v>
          </cell>
          <cell r="J324"/>
          <cell r="K324">
            <v>1</v>
          </cell>
          <cell r="L324">
            <v>1</v>
          </cell>
          <cell r="M324">
            <v>1</v>
          </cell>
          <cell r="N324">
            <v>1</v>
          </cell>
          <cell r="O324">
            <v>1</v>
          </cell>
          <cell r="P324">
            <v>1</v>
          </cell>
          <cell r="Q324">
            <v>1</v>
          </cell>
          <cell r="R324" t="str">
            <v>2007.09.11</v>
          </cell>
          <cell r="S324"/>
          <cell r="T324">
            <v>1</v>
          </cell>
          <cell r="U324" t="str">
            <v>2008.03.26</v>
          </cell>
          <cell r="V324"/>
          <cell r="W324">
            <v>1</v>
          </cell>
          <cell r="X324" t="str">
            <v>2009.03.23</v>
          </cell>
          <cell r="Y324"/>
          <cell r="Z324">
            <v>1</v>
          </cell>
          <cell r="AA324" t="str">
            <v>2010.03.23</v>
          </cell>
          <cell r="AB324"/>
          <cell r="AC324"/>
          <cell r="AD324"/>
          <cell r="AE324"/>
          <cell r="AF324">
            <v>1</v>
          </cell>
          <cell r="AG324" t="str">
            <v>2011,04,19</v>
          </cell>
          <cell r="AH324"/>
          <cell r="AI324"/>
          <cell r="AJ324"/>
          <cell r="AK324"/>
          <cell r="AL324">
            <v>1</v>
          </cell>
          <cell r="AM324" t="str">
            <v>2012.06.06</v>
          </cell>
          <cell r="AN324"/>
          <cell r="AO324"/>
          <cell r="AP324"/>
          <cell r="AQ324"/>
          <cell r="AR324"/>
          <cell r="AS324">
            <v>1</v>
          </cell>
          <cell r="AT324" t="str">
            <v>2013.02.10</v>
          </cell>
          <cell r="AU324"/>
          <cell r="AV324"/>
          <cell r="AW324"/>
          <cell r="AX324"/>
          <cell r="AY324"/>
          <cell r="AZ324">
            <v>1</v>
          </cell>
          <cell r="BA324" t="str">
            <v>2014.06.10</v>
          </cell>
          <cell r="BB324"/>
          <cell r="BC324"/>
          <cell r="BD324"/>
          <cell r="BE324"/>
          <cell r="BF324"/>
          <cell r="BG324"/>
          <cell r="BH324"/>
          <cell r="BI324"/>
          <cell r="BJ324"/>
          <cell r="BK324"/>
          <cell r="BL324"/>
          <cell r="BM324"/>
          <cell r="BN324"/>
          <cell r="BO324"/>
          <cell r="BP324"/>
          <cell r="BQ324"/>
          <cell r="BR324"/>
          <cell r="BS324"/>
          <cell r="BT324"/>
          <cell r="BU324"/>
          <cell r="BV324"/>
          <cell r="BW324"/>
          <cell r="BX324"/>
          <cell r="BY324"/>
          <cell r="BZ324"/>
          <cell r="CA324"/>
          <cell r="CB324"/>
          <cell r="CC324"/>
          <cell r="CD324"/>
          <cell r="CE324"/>
          <cell r="CF324"/>
          <cell r="CG324"/>
          <cell r="CH324"/>
          <cell r="CI324"/>
        </row>
        <row r="325">
          <cell r="B325">
            <v>529</v>
          </cell>
          <cell r="C325" t="str">
            <v>ANO</v>
          </cell>
          <cell r="D325" t="str">
            <v>E</v>
          </cell>
          <cell r="E325">
            <v>10529000</v>
          </cell>
          <cell r="F325" t="str">
            <v>Анод</v>
          </cell>
          <cell r="G325" t="str">
            <v>UB</v>
          </cell>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cell r="BD325"/>
          <cell r="BE325"/>
          <cell r="BF325"/>
          <cell r="BG325"/>
          <cell r="BH325"/>
          <cell r="BI325"/>
          <cell r="BJ325"/>
          <cell r="BK325"/>
          <cell r="BL325"/>
          <cell r="BM325"/>
          <cell r="BN325"/>
          <cell r="BO325"/>
          <cell r="BP325"/>
          <cell r="BQ325"/>
          <cell r="BR325"/>
          <cell r="BS325"/>
          <cell r="BT325"/>
          <cell r="BU325"/>
          <cell r="BV325"/>
          <cell r="BW325"/>
          <cell r="BX325"/>
          <cell r="BY325"/>
          <cell r="BZ325"/>
          <cell r="CA325"/>
          <cell r="CB325"/>
          <cell r="CC325"/>
          <cell r="CD325"/>
          <cell r="CE325"/>
          <cell r="CF325"/>
          <cell r="CG325"/>
          <cell r="CH325"/>
          <cell r="CI325"/>
        </row>
        <row r="326">
          <cell r="B326">
            <v>13</v>
          </cell>
          <cell r="C326" t="str">
            <v>BNG</v>
          </cell>
          <cell r="D326" t="str">
            <v>E</v>
          </cell>
          <cell r="E326">
            <v>10013000</v>
          </cell>
          <cell r="F326" t="str">
            <v>Баянгол ЗБ</v>
          </cell>
          <cell r="G326" t="str">
            <v>UB</v>
          </cell>
          <cell r="H326">
            <v>1</v>
          </cell>
          <cell r="I326">
            <v>1</v>
          </cell>
          <cell r="J326"/>
          <cell r="K326">
            <v>1</v>
          </cell>
          <cell r="L326">
            <v>1</v>
          </cell>
          <cell r="M326">
            <v>1</v>
          </cell>
          <cell r="N326">
            <v>1</v>
          </cell>
          <cell r="O326">
            <v>1</v>
          </cell>
          <cell r="P326">
            <v>1</v>
          </cell>
          <cell r="Q326">
            <v>1</v>
          </cell>
          <cell r="R326"/>
          <cell r="S326" t="str">
            <v>2007.07.30</v>
          </cell>
          <cell r="T326">
            <v>1</v>
          </cell>
          <cell r="U326" t="str">
            <v>2008.02.07</v>
          </cell>
          <cell r="V326" t="str">
            <v>2008.07.21</v>
          </cell>
          <cell r="W326">
            <v>1</v>
          </cell>
          <cell r="X326" t="str">
            <v>2009.02.03</v>
          </cell>
          <cell r="Y326" t="str">
            <v>2009.07.29</v>
          </cell>
          <cell r="Z326">
            <v>1</v>
          </cell>
          <cell r="AA326" t="str">
            <v>2010.03.05</v>
          </cell>
          <cell r="AB326"/>
          <cell r="AC326" t="str">
            <v>2010.04.26</v>
          </cell>
          <cell r="AD326" t="str">
            <v>2010.07.23</v>
          </cell>
          <cell r="AE326"/>
          <cell r="AF326">
            <v>1</v>
          </cell>
          <cell r="AG326" t="str">
            <v>2010,03,31</v>
          </cell>
          <cell r="AH326"/>
          <cell r="AI326" t="str">
            <v>2011,04,26</v>
          </cell>
          <cell r="AJ326"/>
          <cell r="AK326"/>
          <cell r="AL326">
            <v>1</v>
          </cell>
          <cell r="AM326" t="str">
            <v>2012.08.17</v>
          </cell>
          <cell r="AN326"/>
          <cell r="AO326"/>
          <cell r="AP326" t="str">
            <v>2012.08.17</v>
          </cell>
          <cell r="AQ326" t="str">
            <v>2012.08.17</v>
          </cell>
          <cell r="AR326"/>
          <cell r="AS326">
            <v>1</v>
          </cell>
          <cell r="AT326" t="str">
            <v>2012.02.25</v>
          </cell>
          <cell r="AU326"/>
          <cell r="AV326"/>
          <cell r="AW326"/>
          <cell r="AX326" t="str">
            <v>2013.09.06</v>
          </cell>
          <cell r="AY326"/>
          <cell r="AZ326">
            <v>1</v>
          </cell>
          <cell r="BA326" t="str">
            <v>2014.02.21</v>
          </cell>
          <cell r="BB326"/>
          <cell r="BC326"/>
          <cell r="BD326"/>
          <cell r="BE326" t="str">
            <v>2014.07.29</v>
          </cell>
          <cell r="BF326"/>
          <cell r="BG326">
            <v>1</v>
          </cell>
          <cell r="BH326">
            <v>42134</v>
          </cell>
          <cell r="BI326" t="str">
            <v>фискал аудит</v>
          </cell>
          <cell r="BJ326"/>
          <cell r="BK326"/>
          <cell r="BL326">
            <v>42208</v>
          </cell>
          <cell r="BM326"/>
          <cell r="BN326">
            <v>42500</v>
          </cell>
          <cell r="BO326" t="str">
            <v xml:space="preserve">Фискал аудит </v>
          </cell>
          <cell r="BP326"/>
          <cell r="BQ326">
            <v>42636</v>
          </cell>
          <cell r="BR326"/>
          <cell r="BS326"/>
          <cell r="BT326"/>
          <cell r="BU326"/>
          <cell r="BV326"/>
          <cell r="BW326"/>
          <cell r="BX326"/>
          <cell r="BY326"/>
          <cell r="BZ326"/>
          <cell r="CA326"/>
          <cell r="CB326"/>
          <cell r="CC326">
            <v>43511</v>
          </cell>
          <cell r="CD326">
            <v>1</v>
          </cell>
          <cell r="CE326">
            <v>1</v>
          </cell>
          <cell r="CF326">
            <v>1</v>
          </cell>
          <cell r="CG326"/>
          <cell r="CH326">
            <v>43668</v>
          </cell>
          <cell r="CI326">
            <v>1</v>
          </cell>
        </row>
        <row r="327">
          <cell r="B327">
            <v>435</v>
          </cell>
          <cell r="C327" t="str">
            <v>BHL</v>
          </cell>
          <cell r="D327" t="str">
            <v>E</v>
          </cell>
          <cell r="E327">
            <v>10435000</v>
          </cell>
          <cell r="F327" t="str">
            <v>Бөөний худалдаа</v>
          </cell>
          <cell r="G327" t="str">
            <v>UB</v>
          </cell>
          <cell r="H327">
            <v>1</v>
          </cell>
          <cell r="I327">
            <v>1</v>
          </cell>
          <cell r="J327"/>
          <cell r="K327"/>
          <cell r="L327"/>
          <cell r="M327">
            <v>1</v>
          </cell>
          <cell r="N327"/>
          <cell r="O327">
            <v>1</v>
          </cell>
          <cell r="P327">
            <v>1</v>
          </cell>
          <cell r="Q327"/>
          <cell r="R327"/>
          <cell r="S327"/>
          <cell r="T327"/>
          <cell r="U327"/>
          <cell r="V327"/>
          <cell r="W327"/>
          <cell r="X327"/>
          <cell r="Y327"/>
          <cell r="Z327">
            <v>1</v>
          </cell>
          <cell r="AA327"/>
          <cell r="AB327" t="str">
            <v>СЯ</v>
          </cell>
          <cell r="AC327"/>
          <cell r="AD327"/>
          <cell r="AE327"/>
          <cell r="AF327"/>
          <cell r="AG327"/>
          <cell r="AH327"/>
          <cell r="AI327"/>
          <cell r="AJ327"/>
          <cell r="AK327"/>
          <cell r="AL327"/>
          <cell r="AM327"/>
          <cell r="AN327"/>
          <cell r="AO327"/>
          <cell r="AP327"/>
          <cell r="AQ327"/>
          <cell r="AR327"/>
          <cell r="AS327">
            <v>1</v>
          </cell>
          <cell r="AT327" t="str">
            <v>2013.02.19</v>
          </cell>
          <cell r="AU327"/>
          <cell r="AV327"/>
          <cell r="AW327"/>
          <cell r="AX327"/>
          <cell r="AY327"/>
          <cell r="AZ327"/>
          <cell r="BA327"/>
          <cell r="BB327"/>
          <cell r="BC327"/>
          <cell r="BD327"/>
          <cell r="BE327"/>
          <cell r="BF327"/>
          <cell r="BG327">
            <v>1</v>
          </cell>
          <cell r="BH327">
            <v>42136</v>
          </cell>
          <cell r="BI327" t="str">
            <v xml:space="preserve">Б энд С аудит </v>
          </cell>
          <cell r="BJ327"/>
          <cell r="BK327"/>
          <cell r="BL327"/>
          <cell r="BM327"/>
          <cell r="BN327">
            <v>42503</v>
          </cell>
          <cell r="BO327" t="str">
            <v>Б энд С аудит</v>
          </cell>
          <cell r="BP327"/>
          <cell r="BQ327"/>
          <cell r="BR327"/>
          <cell r="BS327"/>
          <cell r="BT327"/>
          <cell r="BU327"/>
          <cell r="BV327"/>
          <cell r="BW327"/>
          <cell r="BX327"/>
          <cell r="BY327"/>
          <cell r="BZ327"/>
          <cell r="CA327"/>
          <cell r="CB327"/>
          <cell r="CC327">
            <v>43523</v>
          </cell>
          <cell r="CD327">
            <v>1</v>
          </cell>
          <cell r="CE327" t="str">
            <v>Өлзийт Экаунт Аудит /2019-02-25/</v>
          </cell>
          <cell r="CF327">
            <v>1</v>
          </cell>
          <cell r="CG327"/>
          <cell r="CH327"/>
          <cell r="CI327"/>
        </row>
        <row r="328">
          <cell r="B328">
            <v>520</v>
          </cell>
          <cell r="C328" t="str">
            <v>ZSB</v>
          </cell>
          <cell r="D328" t="str">
            <v>E</v>
          </cell>
          <cell r="E328">
            <v>10520000</v>
          </cell>
          <cell r="F328" t="str">
            <v>Зоос банк</v>
          </cell>
          <cell r="G328" t="str">
            <v>UB</v>
          </cell>
          <cell r="H328"/>
          <cell r="I328"/>
          <cell r="J328"/>
          <cell r="K328"/>
          <cell r="L328"/>
          <cell r="M328"/>
          <cell r="N328"/>
          <cell r="O328"/>
          <cell r="P328">
            <v>1</v>
          </cell>
          <cell r="Q328"/>
          <cell r="R328"/>
          <cell r="S328" t="str">
            <v>2007.10.18</v>
          </cell>
          <cell r="T328">
            <v>1</v>
          </cell>
          <cell r="U328" t="str">
            <v>2008.02.26</v>
          </cell>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cell r="BD328"/>
          <cell r="BE328"/>
          <cell r="BF328"/>
          <cell r="BG328"/>
          <cell r="BH328"/>
          <cell r="BI328"/>
          <cell r="BJ328"/>
          <cell r="BK328"/>
          <cell r="BL328"/>
          <cell r="BM328"/>
          <cell r="BN328"/>
          <cell r="BO328"/>
          <cell r="BP328"/>
          <cell r="BQ328"/>
          <cell r="BR328"/>
          <cell r="BS328"/>
          <cell r="BT328"/>
          <cell r="BU328"/>
          <cell r="BV328"/>
          <cell r="BW328"/>
          <cell r="BX328"/>
          <cell r="BY328"/>
          <cell r="BZ328"/>
          <cell r="CA328"/>
          <cell r="CB328"/>
          <cell r="CC328"/>
          <cell r="CD328"/>
          <cell r="CE328"/>
          <cell r="CF328"/>
          <cell r="CG328"/>
          <cell r="CH328"/>
          <cell r="CI328"/>
        </row>
        <row r="329">
          <cell r="B329">
            <v>185</v>
          </cell>
          <cell r="C329"/>
          <cell r="D329" t="str">
            <v>E</v>
          </cell>
          <cell r="E329">
            <v>10185000</v>
          </cell>
          <cell r="F329" t="str">
            <v>Их үүсгэл</v>
          </cell>
          <cell r="G329" t="str">
            <v>UB</v>
          </cell>
          <cell r="H329"/>
          <cell r="I329">
            <v>1</v>
          </cell>
          <cell r="J329"/>
          <cell r="K329"/>
          <cell r="L329"/>
          <cell r="M329">
            <v>1</v>
          </cell>
          <cell r="N329">
            <v>1</v>
          </cell>
          <cell r="O329">
            <v>1</v>
          </cell>
          <cell r="P329"/>
          <cell r="Q329"/>
          <cell r="R329"/>
          <cell r="S329"/>
          <cell r="T329">
            <v>1</v>
          </cell>
          <cell r="U329" t="str">
            <v>2008.03.13</v>
          </cell>
          <cell r="V329" t="str">
            <v>2008.09.12</v>
          </cell>
          <cell r="W329">
            <v>1</v>
          </cell>
          <cell r="X329" t="str">
            <v>2009.09.02</v>
          </cell>
          <cell r="Y329"/>
          <cell r="Z329">
            <v>1</v>
          </cell>
          <cell r="AA329"/>
          <cell r="AB329" t="str">
            <v>СЯ</v>
          </cell>
          <cell r="AC329"/>
          <cell r="AD329"/>
          <cell r="AE329"/>
          <cell r="AF329"/>
          <cell r="AG329"/>
          <cell r="AH329"/>
          <cell r="AI329"/>
          <cell r="AJ329"/>
          <cell r="AK329"/>
          <cell r="AL329"/>
          <cell r="AM329"/>
          <cell r="AN329"/>
          <cell r="AO329"/>
          <cell r="AP329"/>
          <cell r="AQ329"/>
          <cell r="AR329"/>
          <cell r="AS329">
            <v>1</v>
          </cell>
          <cell r="AT329" t="str">
            <v>2013.02.10</v>
          </cell>
          <cell r="AU329"/>
          <cell r="AV329"/>
          <cell r="AW329"/>
          <cell r="AX329"/>
          <cell r="AY329"/>
          <cell r="AZ329"/>
          <cell r="BA329"/>
          <cell r="BB329"/>
          <cell r="BC329"/>
          <cell r="BD329"/>
          <cell r="BE329"/>
          <cell r="BF329"/>
          <cell r="BG329"/>
          <cell r="BH329"/>
          <cell r="BI329"/>
          <cell r="BJ329"/>
          <cell r="BK329"/>
          <cell r="BL329"/>
          <cell r="BM329"/>
          <cell r="BN329"/>
          <cell r="BO329"/>
          <cell r="BP329"/>
          <cell r="BQ329"/>
          <cell r="BR329"/>
          <cell r="BS329"/>
          <cell r="BT329"/>
          <cell r="BU329"/>
          <cell r="BV329"/>
          <cell r="BW329"/>
          <cell r="BX329"/>
          <cell r="BY329"/>
          <cell r="BZ329"/>
          <cell r="CA329"/>
          <cell r="CB329"/>
          <cell r="CC329"/>
          <cell r="CD329"/>
          <cell r="CE329"/>
          <cell r="CF329"/>
          <cell r="CG329"/>
          <cell r="CH329"/>
          <cell r="CI329"/>
        </row>
        <row r="330">
          <cell r="B330">
            <v>342</v>
          </cell>
          <cell r="C330"/>
          <cell r="D330" t="str">
            <v>E</v>
          </cell>
          <cell r="E330">
            <v>10342000</v>
          </cell>
          <cell r="F330" t="str">
            <v>Монгол эд импэкс</v>
          </cell>
          <cell r="G330" t="str">
            <v>UB</v>
          </cell>
          <cell r="H330">
            <v>1</v>
          </cell>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cell r="BM330"/>
          <cell r="BN330"/>
          <cell r="BO330"/>
          <cell r="BP330"/>
          <cell r="BQ330"/>
          <cell r="BR330"/>
          <cell r="BS330"/>
          <cell r="BT330"/>
          <cell r="BU330"/>
          <cell r="BV330"/>
          <cell r="BW330"/>
          <cell r="BX330"/>
          <cell r="BY330"/>
          <cell r="BZ330"/>
          <cell r="CA330"/>
          <cell r="CB330"/>
          <cell r="CC330"/>
          <cell r="CD330"/>
          <cell r="CE330"/>
          <cell r="CF330"/>
          <cell r="CG330"/>
          <cell r="CH330"/>
          <cell r="CI330"/>
        </row>
        <row r="331">
          <cell r="B331">
            <v>509</v>
          </cell>
          <cell r="C331"/>
          <cell r="D331" t="str">
            <v>E</v>
          </cell>
          <cell r="E331">
            <v>10509000</v>
          </cell>
          <cell r="F331" t="str">
            <v>Монголэмимпекс</v>
          </cell>
          <cell r="G331" t="str">
            <v>UB</v>
          </cell>
          <cell r="H331"/>
          <cell r="I331"/>
          <cell r="J331"/>
          <cell r="K331"/>
          <cell r="L331">
            <v>1</v>
          </cell>
          <cell r="M331">
            <v>1</v>
          </cell>
          <cell r="N331">
            <v>1</v>
          </cell>
          <cell r="O331"/>
          <cell r="P331">
            <v>1</v>
          </cell>
          <cell r="Q331">
            <v>1</v>
          </cell>
          <cell r="R331"/>
          <cell r="S331"/>
          <cell r="T331"/>
          <cell r="U331"/>
          <cell r="V331"/>
          <cell r="W331">
            <v>1</v>
          </cell>
          <cell r="X331" t="str">
            <v>2009.10.16</v>
          </cell>
          <cell r="Y331" t="str">
            <v>2009.10.16</v>
          </cell>
          <cell r="Z331">
            <v>1</v>
          </cell>
          <cell r="AA331"/>
          <cell r="AB331" t="str">
            <v>СЯ</v>
          </cell>
          <cell r="AC331"/>
          <cell r="AD331"/>
          <cell r="AE331"/>
          <cell r="AF331">
            <v>1</v>
          </cell>
          <cell r="AG331" t="str">
            <v>2011,03,29</v>
          </cell>
          <cell r="AH331"/>
          <cell r="AI331"/>
          <cell r="AJ331"/>
          <cell r="AK331"/>
          <cell r="AL331"/>
          <cell r="AM331"/>
          <cell r="AN331"/>
          <cell r="AO331"/>
          <cell r="AP331"/>
          <cell r="AQ331"/>
          <cell r="AR331"/>
          <cell r="AS331"/>
          <cell r="AT331"/>
          <cell r="AU331"/>
          <cell r="AV331"/>
          <cell r="AW331"/>
          <cell r="AX331"/>
          <cell r="AY331"/>
          <cell r="AZ331"/>
          <cell r="BA331"/>
          <cell r="BB331"/>
          <cell r="BC331"/>
          <cell r="BD331"/>
          <cell r="BE331"/>
          <cell r="BF331"/>
          <cell r="BG331"/>
          <cell r="BH331"/>
          <cell r="BI331"/>
          <cell r="BJ331"/>
          <cell r="BK331"/>
          <cell r="BL331"/>
          <cell r="BM331"/>
          <cell r="BN331"/>
          <cell r="BO331"/>
          <cell r="BP331"/>
          <cell r="BQ331"/>
          <cell r="BR331"/>
          <cell r="BS331"/>
          <cell r="BT331"/>
          <cell r="BU331"/>
          <cell r="BV331"/>
          <cell r="BW331"/>
          <cell r="BX331"/>
          <cell r="BY331"/>
          <cell r="BZ331"/>
          <cell r="CA331"/>
          <cell r="CB331"/>
          <cell r="CC331"/>
          <cell r="CD331"/>
          <cell r="CE331"/>
          <cell r="CF331"/>
          <cell r="CG331"/>
          <cell r="CH331"/>
          <cell r="CI331"/>
        </row>
        <row r="332">
          <cell r="B332">
            <v>510</v>
          </cell>
          <cell r="C332" t="str">
            <v>HBJ</v>
          </cell>
          <cell r="D332" t="str">
            <v>E</v>
          </cell>
          <cell r="E332">
            <v>10510000</v>
          </cell>
          <cell r="F332" t="str">
            <v>МХБ</v>
          </cell>
          <cell r="G332" t="str">
            <v>UB</v>
          </cell>
          <cell r="H332"/>
          <cell r="I332"/>
          <cell r="J332"/>
          <cell r="K332"/>
          <cell r="L332">
            <v>1</v>
          </cell>
          <cell r="M332">
            <v>1</v>
          </cell>
          <cell r="N332">
            <v>1</v>
          </cell>
          <cell r="O332">
            <v>1</v>
          </cell>
          <cell r="P332">
            <v>1</v>
          </cell>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v>1</v>
          </cell>
          <cell r="AT332" t="str">
            <v>2013.02.10</v>
          </cell>
          <cell r="AU332"/>
          <cell r="AV332"/>
          <cell r="AW332"/>
          <cell r="AX332"/>
          <cell r="AY332"/>
          <cell r="AZ332"/>
          <cell r="BA332"/>
          <cell r="BB332"/>
          <cell r="BC332"/>
          <cell r="BD332"/>
          <cell r="BE332" t="str">
            <v>2014.07.25</v>
          </cell>
          <cell r="BF332"/>
          <cell r="BG332">
            <v>1</v>
          </cell>
          <cell r="BH332" t="str">
            <v>2015,02.10</v>
          </cell>
          <cell r="BI332"/>
          <cell r="BJ332"/>
          <cell r="BK332"/>
          <cell r="BL332">
            <v>42208</v>
          </cell>
          <cell r="BM332"/>
          <cell r="BN332">
            <v>42410</v>
          </cell>
          <cell r="BO332"/>
          <cell r="BP332"/>
          <cell r="BQ332">
            <v>42571</v>
          </cell>
          <cell r="BR332"/>
          <cell r="BS332">
            <v>12</v>
          </cell>
          <cell r="BT332"/>
          <cell r="BU332"/>
          <cell r="BV332"/>
          <cell r="BW332"/>
          <cell r="BX332"/>
          <cell r="BY332"/>
          <cell r="BZ332"/>
          <cell r="CA332"/>
          <cell r="CB332"/>
          <cell r="CC332">
            <v>43514</v>
          </cell>
          <cell r="CD332">
            <v>1</v>
          </cell>
          <cell r="CE332">
            <v>1</v>
          </cell>
          <cell r="CF332">
            <v>1</v>
          </cell>
          <cell r="CG332"/>
          <cell r="CH332">
            <v>43665</v>
          </cell>
          <cell r="CI332">
            <v>1</v>
          </cell>
        </row>
        <row r="333">
          <cell r="B333">
            <v>436</v>
          </cell>
          <cell r="C333"/>
          <cell r="D333" t="str">
            <v>E</v>
          </cell>
          <cell r="E333">
            <v>10436000</v>
          </cell>
          <cell r="F333" t="str">
            <v>Разноимпэкс нэгдэл</v>
          </cell>
          <cell r="G333" t="str">
            <v>UB</v>
          </cell>
          <cell r="H333">
            <v>1</v>
          </cell>
          <cell r="I333">
            <v>1</v>
          </cell>
          <cell r="J333">
            <v>1</v>
          </cell>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cell r="BD333"/>
          <cell r="BE333"/>
          <cell r="BF333"/>
          <cell r="BG333"/>
          <cell r="BH333"/>
          <cell r="BI333"/>
          <cell r="BJ333"/>
          <cell r="BK333"/>
          <cell r="BL333"/>
          <cell r="BM333"/>
          <cell r="BN333"/>
          <cell r="BO333"/>
          <cell r="BP333"/>
          <cell r="BQ333"/>
          <cell r="BR333"/>
          <cell r="BS333"/>
          <cell r="BT333"/>
          <cell r="BU333"/>
          <cell r="BV333"/>
          <cell r="BW333"/>
          <cell r="BX333"/>
          <cell r="BY333"/>
          <cell r="BZ333"/>
          <cell r="CA333"/>
          <cell r="CB333"/>
          <cell r="CC333"/>
          <cell r="CD333"/>
          <cell r="CE333"/>
          <cell r="CF333"/>
          <cell r="CG333"/>
          <cell r="CH333"/>
          <cell r="CI333"/>
        </row>
        <row r="334">
          <cell r="B334">
            <v>376</v>
          </cell>
          <cell r="C334" t="str">
            <v>HSX</v>
          </cell>
          <cell r="D334" t="str">
            <v>E</v>
          </cell>
          <cell r="E334">
            <v>10376000</v>
          </cell>
          <cell r="F334" t="str">
            <v>Хишиг-Уул</v>
          </cell>
          <cell r="G334" t="str">
            <v>UB</v>
          </cell>
          <cell r="H334"/>
          <cell r="I334">
            <v>1</v>
          </cell>
          <cell r="J334"/>
          <cell r="K334"/>
          <cell r="L334"/>
          <cell r="M334"/>
          <cell r="N334">
            <v>1</v>
          </cell>
          <cell r="O334"/>
          <cell r="P334">
            <v>1</v>
          </cell>
          <cell r="Q334"/>
          <cell r="R334"/>
          <cell r="S334"/>
          <cell r="T334"/>
          <cell r="U334"/>
          <cell r="V334"/>
          <cell r="W334"/>
          <cell r="X334"/>
          <cell r="Y334"/>
          <cell r="Z334">
            <v>1</v>
          </cell>
          <cell r="AA334"/>
          <cell r="AB334" t="str">
            <v>СЯ</v>
          </cell>
          <cell r="AC334"/>
          <cell r="AD334"/>
          <cell r="AE334"/>
          <cell r="AF334">
            <v>1</v>
          </cell>
          <cell r="AG334" t="str">
            <v>2011,05,05</v>
          </cell>
          <cell r="AH334"/>
          <cell r="AI334"/>
          <cell r="AJ334"/>
          <cell r="AK334"/>
          <cell r="AL334"/>
          <cell r="AM334"/>
          <cell r="AN334"/>
          <cell r="AO334"/>
          <cell r="AP334"/>
          <cell r="AQ334"/>
          <cell r="AR334"/>
          <cell r="AS334">
            <v>1</v>
          </cell>
          <cell r="AT334" t="str">
            <v>2013.02.10</v>
          </cell>
          <cell r="AU334"/>
          <cell r="AV334"/>
          <cell r="AW334"/>
          <cell r="AX334"/>
          <cell r="AY334"/>
          <cell r="AZ334">
            <v>1</v>
          </cell>
          <cell r="BA334" t="str">
            <v>2014.03.04</v>
          </cell>
          <cell r="BB334"/>
          <cell r="BC334"/>
          <cell r="BD334"/>
          <cell r="BE334"/>
          <cell r="BF334"/>
          <cell r="BG334"/>
          <cell r="BH334"/>
          <cell r="BI334"/>
          <cell r="BJ334"/>
          <cell r="BK334"/>
          <cell r="BL334"/>
          <cell r="BM334"/>
          <cell r="BN334">
            <v>42542</v>
          </cell>
          <cell r="BO334" t="str">
            <v>Нийслэл аудит</v>
          </cell>
          <cell r="BP334"/>
          <cell r="BQ334"/>
          <cell r="BR334"/>
          <cell r="BS334"/>
          <cell r="BT334"/>
          <cell r="BU334"/>
          <cell r="BV334"/>
          <cell r="BW334"/>
          <cell r="BX334"/>
          <cell r="BY334"/>
          <cell r="BZ334"/>
          <cell r="CA334"/>
          <cell r="CB334"/>
          <cell r="CC334"/>
          <cell r="CD334"/>
          <cell r="CE334"/>
          <cell r="CF334"/>
          <cell r="CG334"/>
          <cell r="CH334"/>
          <cell r="CI334"/>
        </row>
        <row r="335">
          <cell r="B335">
            <v>198</v>
          </cell>
          <cell r="C335"/>
          <cell r="D335" t="str">
            <v>E</v>
          </cell>
          <cell r="E335">
            <v>10198000</v>
          </cell>
          <cell r="F335" t="str">
            <v>Хорол-Эрдэнэ</v>
          </cell>
          <cell r="G335" t="str">
            <v>UB</v>
          </cell>
          <cell r="H335">
            <v>1</v>
          </cell>
          <cell r="I335">
            <v>1</v>
          </cell>
          <cell r="J335"/>
          <cell r="K335"/>
          <cell r="L335"/>
          <cell r="M335"/>
          <cell r="N335"/>
          <cell r="O335"/>
          <cell r="P335"/>
          <cell r="Q335"/>
          <cell r="R335"/>
          <cell r="S335"/>
          <cell r="T335"/>
          <cell r="U335"/>
          <cell r="V335"/>
          <cell r="W335"/>
          <cell r="X335"/>
          <cell r="Y335"/>
          <cell r="Z335">
            <v>1</v>
          </cell>
          <cell r="AA335"/>
          <cell r="AB335" t="str">
            <v>СЯ</v>
          </cell>
          <cell r="AC335"/>
          <cell r="AD335"/>
          <cell r="AE335"/>
          <cell r="AF335">
            <v>1</v>
          </cell>
          <cell r="AG335" t="str">
            <v>2011.10.20</v>
          </cell>
          <cell r="AH335"/>
          <cell r="AI335"/>
          <cell r="AJ335"/>
          <cell r="AK335"/>
          <cell r="AL335"/>
          <cell r="AM335"/>
          <cell r="AN335"/>
          <cell r="AO335"/>
          <cell r="AP335"/>
          <cell r="AQ335"/>
          <cell r="AR335"/>
          <cell r="AS335">
            <v>1</v>
          </cell>
          <cell r="AT335" t="str">
            <v>2013.02.27</v>
          </cell>
          <cell r="AU335"/>
          <cell r="AV335"/>
          <cell r="AW335"/>
          <cell r="AX335"/>
          <cell r="AY335"/>
          <cell r="AZ335"/>
          <cell r="BA335"/>
          <cell r="BB335"/>
          <cell r="BC335"/>
          <cell r="BD335"/>
          <cell r="BE335"/>
          <cell r="BF335"/>
          <cell r="BG335"/>
          <cell r="BH335"/>
          <cell r="BI335"/>
          <cell r="BJ335"/>
          <cell r="BK335"/>
          <cell r="BL335"/>
          <cell r="BM335"/>
          <cell r="BN335"/>
          <cell r="BO335"/>
          <cell r="BP335"/>
          <cell r="BQ335"/>
          <cell r="BR335"/>
          <cell r="BS335"/>
          <cell r="BT335"/>
          <cell r="BU335"/>
          <cell r="BV335"/>
          <cell r="BW335"/>
          <cell r="BX335"/>
          <cell r="BY335"/>
          <cell r="BZ335"/>
          <cell r="CA335"/>
          <cell r="CB335"/>
          <cell r="CC335"/>
          <cell r="CD335"/>
          <cell r="CE335"/>
          <cell r="CF335"/>
          <cell r="CG335"/>
          <cell r="CH335"/>
          <cell r="CI335"/>
        </row>
        <row r="336">
          <cell r="B336">
            <v>122</v>
          </cell>
          <cell r="C336"/>
          <cell r="D336" t="str">
            <v>E</v>
          </cell>
          <cell r="E336">
            <v>10122000</v>
          </cell>
          <cell r="F336" t="str">
            <v>Арилжаа Увс</v>
          </cell>
          <cell r="G336" t="str">
            <v>UV</v>
          </cell>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cell r="BD336"/>
          <cell r="BE336"/>
          <cell r="BF336"/>
          <cell r="BG336"/>
          <cell r="BH336"/>
          <cell r="BI336"/>
          <cell r="BJ336"/>
          <cell r="BK336"/>
          <cell r="BL336"/>
          <cell r="BM336"/>
          <cell r="BN336"/>
          <cell r="BO336"/>
          <cell r="BP336"/>
          <cell r="BQ336"/>
          <cell r="BR336"/>
          <cell r="BS336"/>
          <cell r="BT336"/>
          <cell r="BU336"/>
          <cell r="BV336"/>
          <cell r="BW336"/>
          <cell r="BX336"/>
          <cell r="BY336"/>
          <cell r="BZ336"/>
          <cell r="CA336"/>
          <cell r="CB336"/>
          <cell r="CC336"/>
          <cell r="CD336"/>
          <cell r="CE336"/>
          <cell r="CF336"/>
          <cell r="CG336"/>
          <cell r="CH336"/>
          <cell r="CI336"/>
        </row>
        <row r="337">
          <cell r="B337">
            <v>251</v>
          </cell>
          <cell r="C337"/>
          <cell r="D337" t="str">
            <v>E</v>
          </cell>
          <cell r="E337">
            <v>10251000</v>
          </cell>
          <cell r="F337" t="str">
            <v xml:space="preserve">Увс </v>
          </cell>
          <cell r="G337" t="str">
            <v>UV</v>
          </cell>
          <cell r="H337"/>
          <cell r="I337"/>
          <cell r="J337"/>
          <cell r="K337"/>
          <cell r="L337"/>
          <cell r="M337"/>
          <cell r="N337">
            <v>1</v>
          </cell>
          <cell r="O337">
            <v>1</v>
          </cell>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v>1</v>
          </cell>
          <cell r="AT337" t="str">
            <v>2013.03.07</v>
          </cell>
          <cell r="AU337"/>
          <cell r="AV337"/>
          <cell r="AW337"/>
          <cell r="AX337"/>
          <cell r="AY337"/>
          <cell r="AZ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I337"/>
        </row>
        <row r="338">
          <cell r="B338">
            <v>542</v>
          </cell>
          <cell r="C338" t="str">
            <v>MIK</v>
          </cell>
          <cell r="D338"/>
          <cell r="E338">
            <v>10542000</v>
          </cell>
          <cell r="F338" t="str">
            <v xml:space="preserve">Мик холдинг </v>
          </cell>
          <cell r="G338" t="str">
            <v>UB</v>
          </cell>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cell r="BD338"/>
          <cell r="BE338"/>
          <cell r="BF338"/>
          <cell r="BG338"/>
          <cell r="BH338"/>
          <cell r="BI338"/>
          <cell r="BJ338"/>
          <cell r="BK338"/>
          <cell r="BL338"/>
          <cell r="BM338"/>
          <cell r="BN338">
            <v>42460</v>
          </cell>
          <cell r="BO338" t="str">
            <v xml:space="preserve">Эрнст энд Янг Монголия аудит ХХК </v>
          </cell>
          <cell r="BP338"/>
          <cell r="BQ338">
            <v>42583</v>
          </cell>
          <cell r="BR338"/>
          <cell r="BS338"/>
          <cell r="BT338"/>
          <cell r="BU338"/>
          <cell r="BV338"/>
          <cell r="BW338"/>
          <cell r="BX338"/>
          <cell r="BY338"/>
          <cell r="BZ338"/>
          <cell r="CA338"/>
          <cell r="CB338"/>
          <cell r="CC338">
            <v>43511</v>
          </cell>
          <cell r="CD338">
            <v>1</v>
          </cell>
          <cell r="CE338" t="str">
            <v>Эрнест янг аудит 2019/03/29</v>
          </cell>
          <cell r="CF338">
            <v>1</v>
          </cell>
          <cell r="CG338"/>
          <cell r="CH338">
            <v>43665</v>
          </cell>
          <cell r="CI338">
            <v>1</v>
          </cell>
        </row>
        <row r="339">
          <cell r="B339">
            <v>437</v>
          </cell>
          <cell r="C339"/>
          <cell r="D339" t="str">
            <v>E</v>
          </cell>
          <cell r="E339">
            <v>10437000</v>
          </cell>
          <cell r="F339" t="str">
            <v>Улиастай тэгш</v>
          </cell>
          <cell r="G339" t="str">
            <v>ZA</v>
          </cell>
          <cell r="H339">
            <v>1</v>
          </cell>
          <cell r="I339">
            <v>1</v>
          </cell>
          <cell r="J339"/>
          <cell r="K339">
            <v>1</v>
          </cell>
          <cell r="L339">
            <v>1</v>
          </cell>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cell r="BD339"/>
          <cell r="BE339"/>
          <cell r="BF339"/>
          <cell r="BG339"/>
          <cell r="BH339"/>
          <cell r="BI339"/>
          <cell r="BJ339"/>
          <cell r="BK339"/>
          <cell r="BL339"/>
          <cell r="BM339"/>
          <cell r="BN339"/>
          <cell r="BO339"/>
          <cell r="BP339"/>
          <cell r="BQ339"/>
          <cell r="BR339"/>
          <cell r="BS339"/>
          <cell r="BT339"/>
          <cell r="BU339"/>
          <cell r="BV339"/>
          <cell r="BW339"/>
          <cell r="BX339"/>
          <cell r="BY339"/>
          <cell r="BZ339"/>
          <cell r="CA339"/>
          <cell r="CB339"/>
          <cell r="CC339"/>
          <cell r="CD339"/>
          <cell r="CE339"/>
          <cell r="CF339"/>
          <cell r="CG339"/>
          <cell r="CH339"/>
          <cell r="CI339"/>
        </row>
        <row r="340">
          <cell r="B340">
            <v>541</v>
          </cell>
          <cell r="C340" t="str">
            <v>MNP</v>
          </cell>
          <cell r="D340"/>
          <cell r="E340">
            <v>10541000</v>
          </cell>
          <cell r="F340" t="str">
            <v xml:space="preserve">Монгол шуудан </v>
          </cell>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cell r="BD340"/>
          <cell r="BE340"/>
          <cell r="BF340"/>
          <cell r="BG340"/>
          <cell r="BH340"/>
          <cell r="BI340"/>
          <cell r="BJ340"/>
          <cell r="BK340"/>
          <cell r="BL340"/>
          <cell r="BM340"/>
          <cell r="BN340" t="str">
            <v>2016.,,,,,,,</v>
          </cell>
          <cell r="BO340"/>
          <cell r="BP340"/>
          <cell r="BQ340">
            <v>42580</v>
          </cell>
          <cell r="BR340"/>
          <cell r="BS340"/>
          <cell r="BT340"/>
          <cell r="BU340"/>
          <cell r="BV340"/>
          <cell r="BW340"/>
          <cell r="BX340"/>
          <cell r="BY340"/>
          <cell r="BZ340"/>
          <cell r="CA340"/>
          <cell r="CB340"/>
          <cell r="CC340">
            <v>43510</v>
          </cell>
          <cell r="CD340">
            <v>1</v>
          </cell>
          <cell r="CE340" t="str">
            <v>Үндэсний Аудитын газар</v>
          </cell>
          <cell r="CF340">
            <v>1</v>
          </cell>
          <cell r="CG340"/>
          <cell r="CH340">
            <v>43668</v>
          </cell>
          <cell r="CI340">
            <v>1</v>
          </cell>
        </row>
        <row r="341">
          <cell r="B341">
            <v>543</v>
          </cell>
          <cell r="C341" t="str">
            <v>ITLS</v>
          </cell>
          <cell r="D341"/>
          <cell r="E341">
            <v>10543000</v>
          </cell>
          <cell r="F341" t="str">
            <v xml:space="preserve">Ай түүлс </v>
          </cell>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cell r="BD341"/>
          <cell r="BE341"/>
          <cell r="BF341"/>
          <cell r="BG341"/>
          <cell r="BH341"/>
          <cell r="BI341"/>
          <cell r="BJ341"/>
          <cell r="BK341"/>
          <cell r="BL341"/>
          <cell r="BM341"/>
          <cell r="BN341"/>
          <cell r="BO341"/>
          <cell r="BP341"/>
          <cell r="BQ341"/>
          <cell r="BR341"/>
          <cell r="BS341"/>
          <cell r="BT341"/>
          <cell r="BU341"/>
          <cell r="BV341"/>
          <cell r="BW341"/>
          <cell r="BX341"/>
          <cell r="BY341"/>
          <cell r="BZ341"/>
          <cell r="CA341"/>
          <cell r="CB341"/>
          <cell r="CC341">
            <v>43511</v>
          </cell>
          <cell r="CD341">
            <v>1</v>
          </cell>
          <cell r="CE341" t="str">
            <v>Голден пэйж аудит 2019.04.01</v>
          </cell>
          <cell r="CF341">
            <v>1</v>
          </cell>
          <cell r="CG341"/>
          <cell r="CH341">
            <v>43665</v>
          </cell>
          <cell r="CI341">
            <v>1</v>
          </cell>
        </row>
        <row r="342">
          <cell r="B342">
            <v>545</v>
          </cell>
          <cell r="C342" t="str">
            <v>LEND</v>
          </cell>
          <cell r="D342"/>
          <cell r="E342">
            <v>10545000</v>
          </cell>
          <cell r="F342" t="str">
            <v>ЛэндМН ББСБ</v>
          </cell>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cell r="BD342"/>
          <cell r="BE342"/>
          <cell r="BF342"/>
          <cell r="BG342"/>
          <cell r="BH342"/>
          <cell r="BI342"/>
          <cell r="BJ342"/>
          <cell r="BK342"/>
          <cell r="BL342"/>
          <cell r="BM342"/>
          <cell r="BN342"/>
          <cell r="BO342"/>
          <cell r="BP342"/>
          <cell r="BQ342"/>
          <cell r="BR342"/>
          <cell r="BS342"/>
          <cell r="BT342"/>
          <cell r="BU342"/>
          <cell r="BV342"/>
          <cell r="BW342"/>
          <cell r="BX342"/>
          <cell r="BY342"/>
          <cell r="BZ342"/>
          <cell r="CA342"/>
          <cell r="CB342"/>
          <cell r="CC342">
            <v>43496</v>
          </cell>
          <cell r="CD342">
            <v>1</v>
          </cell>
          <cell r="CE342" t="str">
            <v>Эрнест янг аудит 2019/01/31</v>
          </cell>
          <cell r="CF342">
            <v>1</v>
          </cell>
          <cell r="CG342"/>
          <cell r="CH342">
            <v>43662</v>
          </cell>
          <cell r="CI342">
            <v>1</v>
          </cell>
        </row>
        <row r="343">
          <cell r="B343">
            <v>544</v>
          </cell>
          <cell r="C343" t="str">
            <v>MBW</v>
          </cell>
          <cell r="D343"/>
          <cell r="E343">
            <v>10544000</v>
          </cell>
          <cell r="F343" t="str">
            <v>Монгол базальт</v>
          </cell>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cell r="BD343"/>
          <cell r="BE343"/>
          <cell r="BF343"/>
          <cell r="BG343"/>
          <cell r="BH343"/>
          <cell r="BI343"/>
          <cell r="BJ343"/>
          <cell r="BK343"/>
          <cell r="BL343"/>
          <cell r="BM343"/>
          <cell r="BN343"/>
          <cell r="BO343"/>
          <cell r="BP343"/>
          <cell r="BQ343"/>
          <cell r="BR343"/>
          <cell r="BS343"/>
          <cell r="BT343"/>
          <cell r="BU343"/>
          <cell r="BV343"/>
          <cell r="BW343"/>
          <cell r="BX343"/>
          <cell r="BY343"/>
          <cell r="BZ343"/>
          <cell r="CA343"/>
          <cell r="CB343"/>
          <cell r="CC343">
            <v>43509</v>
          </cell>
          <cell r="CD343">
            <v>1</v>
          </cell>
          <cell r="CE343" t="str">
            <v>Аккурэйт Финанс Аудит</v>
          </cell>
          <cell r="CF343">
            <v>1</v>
          </cell>
          <cell r="CG343"/>
          <cell r="CH343">
            <v>43665</v>
          </cell>
          <cell r="CI343">
            <v>1</v>
          </cell>
        </row>
        <row r="344">
          <cell r="B344">
            <v>546</v>
          </cell>
          <cell r="C344" t="str">
            <v>ERDN</v>
          </cell>
          <cell r="D344"/>
          <cell r="E344">
            <v>10546000</v>
          </cell>
          <cell r="F344" t="str">
            <v xml:space="preserve">Эрдэнэ Pесурс Девелопмент Корпорэйшн </v>
          </cell>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cell r="BD344"/>
          <cell r="BE344"/>
          <cell r="BF344"/>
          <cell r="BG344"/>
          <cell r="BH344"/>
          <cell r="BI344"/>
          <cell r="BJ344"/>
          <cell r="BK344"/>
          <cell r="BL344"/>
          <cell r="BM344"/>
          <cell r="BN344"/>
          <cell r="BO344"/>
          <cell r="BP344"/>
          <cell r="BQ344"/>
          <cell r="BR344"/>
          <cell r="BS344"/>
          <cell r="BT344"/>
          <cell r="BU344"/>
          <cell r="BV344"/>
          <cell r="BW344"/>
          <cell r="BX344"/>
          <cell r="BY344"/>
          <cell r="BZ344"/>
          <cell r="CA344"/>
          <cell r="CB344"/>
          <cell r="CC344">
            <v>43557</v>
          </cell>
          <cell r="CD344">
            <v>1</v>
          </cell>
          <cell r="CE344"/>
          <cell r="CF344"/>
          <cell r="CG344"/>
          <cell r="CH344">
            <v>43691</v>
          </cell>
          <cell r="CI344">
            <v>1</v>
          </cell>
        </row>
        <row r="345">
          <cell r="B345">
            <v>547</v>
          </cell>
          <cell r="C345" t="str">
            <v>MNDL</v>
          </cell>
          <cell r="D345"/>
          <cell r="E345">
            <v>10547000</v>
          </cell>
          <cell r="F345" t="str">
            <v xml:space="preserve">Мандал даатгал </v>
          </cell>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cell r="BD345"/>
          <cell r="BE345"/>
          <cell r="BF345"/>
          <cell r="BG345"/>
          <cell r="BH345"/>
          <cell r="BI345"/>
          <cell r="BJ345"/>
          <cell r="BK345"/>
          <cell r="BL345"/>
          <cell r="BM345"/>
          <cell r="BN345"/>
          <cell r="BO345"/>
          <cell r="BP345"/>
          <cell r="BQ345"/>
          <cell r="BR345"/>
          <cell r="BS345"/>
          <cell r="BT345"/>
          <cell r="BU345"/>
          <cell r="BV345"/>
          <cell r="BW345"/>
          <cell r="BX345"/>
          <cell r="BY345"/>
          <cell r="BZ345"/>
          <cell r="CA345"/>
          <cell r="CB345"/>
          <cell r="CC345">
            <v>43553</v>
          </cell>
          <cell r="CD345">
            <v>1</v>
          </cell>
          <cell r="CE345" t="str">
            <v>Грант Торнтон Аудит ХХК</v>
          </cell>
          <cell r="CF345">
            <v>1</v>
          </cell>
          <cell r="CG345"/>
          <cell r="CH345">
            <v>43665</v>
          </cell>
          <cell r="CI345">
            <v>1</v>
          </cell>
        </row>
        <row r="346">
          <cell r="B346">
            <v>548</v>
          </cell>
          <cell r="C346" t="str">
            <v>AIC</v>
          </cell>
          <cell r="D346"/>
          <cell r="E346">
            <v>10548000</v>
          </cell>
          <cell r="F346" t="str">
            <v xml:space="preserve">Ард даатгал </v>
          </cell>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cell r="BD346"/>
          <cell r="BE346"/>
          <cell r="BF346"/>
          <cell r="BG346"/>
          <cell r="BH346"/>
          <cell r="BI346"/>
          <cell r="BJ346"/>
          <cell r="BK346"/>
          <cell r="BL346"/>
          <cell r="BM346"/>
          <cell r="BN346"/>
          <cell r="BO346"/>
          <cell r="BP346"/>
          <cell r="BQ346"/>
          <cell r="BR346"/>
          <cell r="BS346"/>
          <cell r="BT346"/>
          <cell r="BU346"/>
          <cell r="BV346"/>
          <cell r="BW346"/>
          <cell r="BX346"/>
          <cell r="BY346"/>
          <cell r="BZ346"/>
          <cell r="CA346"/>
          <cell r="CB346"/>
          <cell r="CC346">
            <v>43511</v>
          </cell>
          <cell r="CD346">
            <v>1</v>
          </cell>
          <cell r="CE346" t="str">
            <v>Далай ван Аудит</v>
          </cell>
          <cell r="CF346">
            <v>1</v>
          </cell>
          <cell r="CG346"/>
          <cell r="CH346">
            <v>43668</v>
          </cell>
          <cell r="CI346">
            <v>1</v>
          </cell>
        </row>
        <row r="347">
          <cell r="B347">
            <v>549</v>
          </cell>
          <cell r="C347" t="str">
            <v>TUM</v>
          </cell>
          <cell r="D347"/>
          <cell r="E347">
            <v>10549000</v>
          </cell>
          <cell r="F347" t="str">
            <v xml:space="preserve">Түмэн шувуут </v>
          </cell>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cell r="BD347"/>
          <cell r="BE347"/>
          <cell r="BF347"/>
          <cell r="BG347"/>
          <cell r="BH347"/>
          <cell r="BI347"/>
          <cell r="BJ347"/>
          <cell r="BK347"/>
          <cell r="BL347"/>
          <cell r="BM347"/>
          <cell r="BN347"/>
          <cell r="BO347"/>
          <cell r="BP347"/>
          <cell r="BQ347"/>
          <cell r="BR347"/>
          <cell r="BS347"/>
          <cell r="BT347"/>
          <cell r="BU347"/>
          <cell r="BV347"/>
          <cell r="BW347"/>
          <cell r="BX347"/>
          <cell r="BY347"/>
          <cell r="BZ347"/>
          <cell r="CA347"/>
          <cell r="CB347"/>
          <cell r="CC347">
            <v>43510</v>
          </cell>
          <cell r="CD347">
            <v>1</v>
          </cell>
          <cell r="CE347" t="str">
            <v>Грант Торнтон Аудит ХХК 2019/04/09</v>
          </cell>
          <cell r="CF347">
            <v>1</v>
          </cell>
          <cell r="CG347"/>
          <cell r="CH347">
            <v>43669</v>
          </cell>
          <cell r="CI347">
            <v>1</v>
          </cell>
        </row>
        <row r="348">
          <cell r="B348">
            <v>550</v>
          </cell>
          <cell r="C348" t="str">
            <v>ADB</v>
          </cell>
          <cell r="D348"/>
          <cell r="E348">
            <v>10550000</v>
          </cell>
          <cell r="F348" t="str">
            <v>Ард кредит ББСБ ХК</v>
          </cell>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cell r="BD348"/>
          <cell r="BE348"/>
          <cell r="BF348"/>
          <cell r="BG348"/>
          <cell r="BH348"/>
          <cell r="BI348"/>
          <cell r="BJ348"/>
          <cell r="BK348"/>
          <cell r="BL348"/>
          <cell r="BM348"/>
          <cell r="BN348"/>
          <cell r="BO348"/>
          <cell r="BP348"/>
          <cell r="BQ348"/>
          <cell r="BR348"/>
          <cell r="BS348"/>
          <cell r="BT348"/>
          <cell r="BU348"/>
          <cell r="BV348"/>
          <cell r="BW348"/>
          <cell r="BX348"/>
          <cell r="BY348"/>
          <cell r="BZ348"/>
          <cell r="CA348"/>
          <cell r="CB348"/>
          <cell r="CC348">
            <v>43559</v>
          </cell>
          <cell r="CD348">
            <v>1</v>
          </cell>
          <cell r="CE348" t="str">
            <v xml:space="preserve">Далай ван аудит </v>
          </cell>
          <cell r="CF348">
            <v>1</v>
          </cell>
          <cell r="CG348"/>
          <cell r="CH348">
            <v>43665</v>
          </cell>
          <cell r="CI348">
            <v>1</v>
          </cell>
        </row>
        <row r="349">
          <cell r="B349">
            <v>553</v>
          </cell>
          <cell r="C349" t="str">
            <v>INV</v>
          </cell>
          <cell r="D349"/>
          <cell r="E349">
            <v>10553000</v>
          </cell>
          <cell r="F349" t="str">
            <v xml:space="preserve">Инвескор инвестмент </v>
          </cell>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cell r="BD349"/>
          <cell r="BE349"/>
          <cell r="BF349"/>
          <cell r="BG349"/>
          <cell r="BH349"/>
          <cell r="BI349"/>
          <cell r="BJ349"/>
          <cell r="BK349"/>
          <cell r="BL349"/>
          <cell r="BM349"/>
          <cell r="BN349"/>
          <cell r="BO349"/>
          <cell r="BP349"/>
          <cell r="BQ349"/>
          <cell r="BR349"/>
          <cell r="BS349"/>
          <cell r="BT349"/>
          <cell r="BU349"/>
          <cell r="BV349"/>
          <cell r="BW349"/>
          <cell r="BX349"/>
          <cell r="BY349"/>
          <cell r="BZ349"/>
          <cell r="CA349"/>
          <cell r="CB349"/>
          <cell r="CC349">
            <v>1</v>
          </cell>
          <cell r="CD349">
            <v>1</v>
          </cell>
          <cell r="CE349" t="str">
            <v xml:space="preserve">БДО аудит </v>
          </cell>
          <cell r="CF349">
            <v>1</v>
          </cell>
          <cell r="CG349"/>
          <cell r="CH349">
            <v>43665</v>
          </cell>
          <cell r="CI349">
            <v>1</v>
          </cell>
        </row>
        <row r="350">
          <cell r="B350">
            <v>551</v>
          </cell>
          <cell r="C350" t="str">
            <v>MFC</v>
          </cell>
          <cell r="D350"/>
          <cell r="E350"/>
          <cell r="F350" t="str">
            <v xml:space="preserve">Монос хүнс </v>
          </cell>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cell r="BD350"/>
          <cell r="BE350"/>
          <cell r="BF350"/>
          <cell r="BG350"/>
          <cell r="BH350"/>
          <cell r="BI350"/>
          <cell r="BJ350"/>
          <cell r="BK350"/>
          <cell r="BL350"/>
          <cell r="BM350"/>
          <cell r="BN350"/>
          <cell r="BO350"/>
          <cell r="BP350"/>
          <cell r="BQ350"/>
          <cell r="BR350"/>
          <cell r="BS350"/>
          <cell r="BT350"/>
          <cell r="BU350"/>
          <cell r="BV350"/>
          <cell r="BW350"/>
          <cell r="BX350"/>
          <cell r="BY350"/>
          <cell r="BZ350"/>
          <cell r="CA350"/>
          <cell r="CB350"/>
          <cell r="CC350">
            <v>1</v>
          </cell>
          <cell r="CD350">
            <v>1</v>
          </cell>
          <cell r="CE350"/>
          <cell r="CF350"/>
          <cell r="CG350"/>
          <cell r="CH350">
            <v>43665</v>
          </cell>
          <cell r="CI350">
            <v>1</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7">
          <cell r="C7">
            <v>519</v>
          </cell>
          <cell r="D7" t="str">
            <v>DSH</v>
          </cell>
          <cell r="E7">
            <v>43580</v>
          </cell>
          <cell r="F7">
            <v>43676</v>
          </cell>
          <cell r="G7">
            <v>1</v>
          </cell>
          <cell r="H7">
            <v>1</v>
          </cell>
        </row>
        <row r="8">
          <cell r="C8">
            <v>498</v>
          </cell>
          <cell r="D8" t="str">
            <v>DDS</v>
          </cell>
          <cell r="E8"/>
          <cell r="F8"/>
        </row>
        <row r="9">
          <cell r="C9">
            <v>526</v>
          </cell>
          <cell r="D9" t="str">
            <v>DTU</v>
          </cell>
          <cell r="E9"/>
          <cell r="F9"/>
        </row>
        <row r="10">
          <cell r="C10">
            <v>513</v>
          </cell>
          <cell r="D10" t="str">
            <v>DZS</v>
          </cell>
          <cell r="E10"/>
          <cell r="F10"/>
        </row>
        <row r="11">
          <cell r="C11">
            <v>514</v>
          </cell>
          <cell r="D11" t="str">
            <v>DSD</v>
          </cell>
          <cell r="E11"/>
          <cell r="F11"/>
        </row>
        <row r="12">
          <cell r="C12">
            <v>502</v>
          </cell>
          <cell r="D12" t="str">
            <v>DKS</v>
          </cell>
          <cell r="E12"/>
          <cell r="F12"/>
        </row>
        <row r="13">
          <cell r="C13">
            <v>504</v>
          </cell>
          <cell r="D13" t="str">
            <v>DGS</v>
          </cell>
          <cell r="E13">
            <v>43515</v>
          </cell>
          <cell r="F13"/>
          <cell r="G13">
            <v>1</v>
          </cell>
        </row>
        <row r="14">
          <cell r="C14">
            <v>510</v>
          </cell>
          <cell r="D14" t="str">
            <v>HBJ</v>
          </cell>
          <cell r="E14">
            <v>43515</v>
          </cell>
          <cell r="F14"/>
          <cell r="G14">
            <v>1</v>
          </cell>
        </row>
        <row r="15">
          <cell r="C15">
            <v>536</v>
          </cell>
          <cell r="D15" t="str">
            <v>MTZ</v>
          </cell>
          <cell r="E15"/>
          <cell r="F15"/>
        </row>
        <row r="16">
          <cell r="C16">
            <v>500</v>
          </cell>
          <cell r="D16" t="str">
            <v>NDS</v>
          </cell>
          <cell r="E16"/>
          <cell r="F16"/>
        </row>
        <row r="17">
          <cell r="C17">
            <v>515</v>
          </cell>
          <cell r="D17" t="str">
            <v>UTS</v>
          </cell>
          <cell r="E17"/>
          <cell r="F17"/>
        </row>
        <row r="18">
          <cell r="C18">
            <v>497</v>
          </cell>
          <cell r="D18" t="str">
            <v>UDS</v>
          </cell>
          <cell r="E18"/>
          <cell r="F18"/>
        </row>
        <row r="19">
          <cell r="C19">
            <v>506</v>
          </cell>
          <cell r="D19" t="str">
            <v>EUD</v>
          </cell>
          <cell r="E19">
            <v>43563</v>
          </cell>
          <cell r="F19"/>
          <cell r="G19">
            <v>1</v>
          </cell>
        </row>
        <row r="20">
          <cell r="C20">
            <v>499</v>
          </cell>
          <cell r="D20" t="str">
            <v>EDS</v>
          </cell>
          <cell r="E20"/>
          <cell r="F20"/>
        </row>
        <row r="21">
          <cell r="C21">
            <v>452</v>
          </cell>
          <cell r="D21" t="str">
            <v>AOI</v>
          </cell>
          <cell r="E21"/>
          <cell r="F21"/>
        </row>
        <row r="22">
          <cell r="C22">
            <v>445</v>
          </cell>
          <cell r="D22" t="str">
            <v>BTG</v>
          </cell>
          <cell r="E22">
            <v>43553</v>
          </cell>
          <cell r="F22">
            <v>43676</v>
          </cell>
          <cell r="G22">
            <v>1</v>
          </cell>
          <cell r="H22">
            <v>1</v>
          </cell>
        </row>
        <row r="23">
          <cell r="C23">
            <v>396</v>
          </cell>
          <cell r="D23" t="str">
            <v>BAN</v>
          </cell>
          <cell r="E23"/>
          <cell r="F23"/>
        </row>
        <row r="24">
          <cell r="C24">
            <v>444</v>
          </cell>
          <cell r="D24" t="str">
            <v>BDL</v>
          </cell>
          <cell r="E24"/>
          <cell r="F24"/>
        </row>
        <row r="25">
          <cell r="C25">
            <v>209</v>
          </cell>
          <cell r="D25" t="str">
            <v>MCH</v>
          </cell>
          <cell r="E25">
            <v>43521</v>
          </cell>
          <cell r="F25">
            <v>43677</v>
          </cell>
          <cell r="G25">
            <v>1</v>
          </cell>
          <cell r="H25">
            <v>1</v>
          </cell>
        </row>
        <row r="26">
          <cell r="C26">
            <v>458</v>
          </cell>
          <cell r="D26" t="str">
            <v>TTL</v>
          </cell>
          <cell r="E26">
            <v>43601</v>
          </cell>
          <cell r="F26">
            <v>43692</v>
          </cell>
          <cell r="G26">
            <v>1</v>
          </cell>
          <cell r="H26">
            <v>1</v>
          </cell>
        </row>
        <row r="27">
          <cell r="C27">
            <v>32</v>
          </cell>
          <cell r="D27" t="str">
            <v>HMK</v>
          </cell>
          <cell r="E27"/>
          <cell r="F27"/>
        </row>
        <row r="28">
          <cell r="C28">
            <v>376</v>
          </cell>
          <cell r="D28" t="str">
            <v>HSX</v>
          </cell>
          <cell r="E28"/>
          <cell r="F28"/>
        </row>
        <row r="29">
          <cell r="C29">
            <v>460</v>
          </cell>
          <cell r="D29" t="str">
            <v>SHV</v>
          </cell>
          <cell r="E29"/>
          <cell r="F29"/>
        </row>
        <row r="30">
          <cell r="C30">
            <v>541</v>
          </cell>
          <cell r="D30" t="str">
            <v>MNP</v>
          </cell>
          <cell r="E30">
            <v>43549</v>
          </cell>
          <cell r="F30">
            <v>43676</v>
          </cell>
          <cell r="G30">
            <v>1</v>
          </cell>
          <cell r="H30">
            <v>1</v>
          </cell>
        </row>
        <row r="31">
          <cell r="C31">
            <v>369</v>
          </cell>
          <cell r="D31" t="str">
            <v>AAR</v>
          </cell>
          <cell r="E31"/>
          <cell r="F31"/>
        </row>
        <row r="32">
          <cell r="C32">
            <v>423</v>
          </cell>
          <cell r="D32" t="str">
            <v>ATI</v>
          </cell>
          <cell r="E32"/>
          <cell r="F32"/>
        </row>
        <row r="33">
          <cell r="C33">
            <v>461</v>
          </cell>
          <cell r="D33" t="str">
            <v>ADL</v>
          </cell>
          <cell r="E33">
            <v>43518</v>
          </cell>
          <cell r="F33">
            <v>43679</v>
          </cell>
          <cell r="G33">
            <v>1</v>
          </cell>
          <cell r="H33">
            <v>1</v>
          </cell>
        </row>
        <row r="34">
          <cell r="C34">
            <v>187</v>
          </cell>
          <cell r="D34" t="str">
            <v>ALD</v>
          </cell>
          <cell r="E34"/>
          <cell r="F34"/>
        </row>
        <row r="35">
          <cell r="C35">
            <v>119</v>
          </cell>
          <cell r="D35" t="str">
            <v>ALA</v>
          </cell>
          <cell r="E35"/>
          <cell r="F35"/>
        </row>
        <row r="36">
          <cell r="C36">
            <v>227</v>
          </cell>
          <cell r="D36" t="str">
            <v>AZH</v>
          </cell>
          <cell r="E36"/>
          <cell r="F36"/>
        </row>
        <row r="37">
          <cell r="C37">
            <v>529</v>
          </cell>
          <cell r="D37" t="str">
            <v>ANO</v>
          </cell>
          <cell r="E37"/>
          <cell r="F37"/>
        </row>
        <row r="38">
          <cell r="C38">
            <v>90</v>
          </cell>
          <cell r="D38" t="str">
            <v>APU</v>
          </cell>
          <cell r="E38">
            <v>43556</v>
          </cell>
          <cell r="F38">
            <v>43678</v>
          </cell>
          <cell r="G38">
            <v>1</v>
          </cell>
          <cell r="H38">
            <v>1</v>
          </cell>
        </row>
        <row r="39">
          <cell r="C39">
            <v>548</v>
          </cell>
          <cell r="D39" t="str">
            <v>AIC</v>
          </cell>
          <cell r="E39">
            <v>43556</v>
          </cell>
          <cell r="F39">
            <v>43678</v>
          </cell>
          <cell r="G39">
            <v>1</v>
          </cell>
          <cell r="H39">
            <v>1</v>
          </cell>
        </row>
        <row r="40">
          <cell r="C40">
            <v>394</v>
          </cell>
          <cell r="D40" t="str">
            <v>ABH</v>
          </cell>
          <cell r="E40"/>
          <cell r="F40"/>
        </row>
        <row r="41">
          <cell r="C41">
            <v>231</v>
          </cell>
          <cell r="D41" t="str">
            <v>ARJ</v>
          </cell>
          <cell r="E41">
            <v>43517</v>
          </cell>
          <cell r="F41"/>
          <cell r="G41">
            <v>1</v>
          </cell>
        </row>
        <row r="42">
          <cell r="C42">
            <v>550</v>
          </cell>
          <cell r="D42" t="str">
            <v>ADB</v>
          </cell>
          <cell r="E42">
            <v>43556</v>
          </cell>
          <cell r="F42">
            <v>43678</v>
          </cell>
          <cell r="G42">
            <v>1</v>
          </cell>
          <cell r="H42">
            <v>1</v>
          </cell>
        </row>
        <row r="43">
          <cell r="C43">
            <v>191</v>
          </cell>
          <cell r="D43" t="str">
            <v>EER</v>
          </cell>
          <cell r="E43">
            <v>43587</v>
          </cell>
          <cell r="F43"/>
          <cell r="G43">
            <v>1</v>
          </cell>
        </row>
        <row r="44">
          <cell r="C44">
            <v>33</v>
          </cell>
          <cell r="D44" t="str">
            <v>CND</v>
          </cell>
          <cell r="E44"/>
          <cell r="F44"/>
        </row>
        <row r="45">
          <cell r="C45">
            <v>17</v>
          </cell>
          <cell r="D45" t="str">
            <v>ATR</v>
          </cell>
          <cell r="E45">
            <v>43524</v>
          </cell>
          <cell r="F45">
            <v>43679</v>
          </cell>
          <cell r="G45">
            <v>1</v>
          </cell>
          <cell r="H45">
            <v>1</v>
          </cell>
        </row>
        <row r="46">
          <cell r="C46">
            <v>200</v>
          </cell>
          <cell r="D46" t="str">
            <v>NOG</v>
          </cell>
          <cell r="E46">
            <v>43544</v>
          </cell>
          <cell r="F46"/>
          <cell r="G46">
            <v>1</v>
          </cell>
        </row>
        <row r="47">
          <cell r="C47">
            <v>543</v>
          </cell>
          <cell r="D47" t="str">
            <v>ITLS</v>
          </cell>
          <cell r="E47">
            <v>43556</v>
          </cell>
          <cell r="F47">
            <v>43676</v>
          </cell>
          <cell r="G47">
            <v>1</v>
          </cell>
          <cell r="H47">
            <v>1</v>
          </cell>
        </row>
        <row r="48">
          <cell r="C48">
            <v>476</v>
          </cell>
          <cell r="D48" t="str">
            <v>BRC</v>
          </cell>
          <cell r="E48"/>
          <cell r="F48"/>
        </row>
        <row r="49">
          <cell r="C49">
            <v>438</v>
          </cell>
          <cell r="D49" t="str">
            <v>VIK</v>
          </cell>
          <cell r="E49"/>
          <cell r="F49">
            <v>43677</v>
          </cell>
          <cell r="H49">
            <v>1</v>
          </cell>
        </row>
        <row r="50">
          <cell r="C50">
            <v>13</v>
          </cell>
          <cell r="D50" t="str">
            <v>BNG</v>
          </cell>
          <cell r="E50">
            <v>43544</v>
          </cell>
          <cell r="F50">
            <v>43676</v>
          </cell>
          <cell r="G50">
            <v>1</v>
          </cell>
          <cell r="H50">
            <v>1</v>
          </cell>
        </row>
        <row r="51">
          <cell r="C51">
            <v>77</v>
          </cell>
          <cell r="D51" t="str">
            <v>BTL</v>
          </cell>
          <cell r="E51"/>
          <cell r="F51"/>
        </row>
        <row r="52">
          <cell r="C52">
            <v>152</v>
          </cell>
          <cell r="D52" t="str">
            <v>BAJ</v>
          </cell>
          <cell r="E52"/>
          <cell r="F52">
            <v>43677</v>
          </cell>
          <cell r="H52">
            <v>1</v>
          </cell>
        </row>
        <row r="53">
          <cell r="C53">
            <v>397</v>
          </cell>
          <cell r="D53" t="str">
            <v>BNB</v>
          </cell>
          <cell r="E53"/>
          <cell r="F53"/>
        </row>
        <row r="54">
          <cell r="C54">
            <v>522</v>
          </cell>
          <cell r="D54" t="str">
            <v>BDS</v>
          </cell>
          <cell r="E54">
            <v>43560</v>
          </cell>
          <cell r="F54">
            <v>43676</v>
          </cell>
          <cell r="G54">
            <v>1</v>
          </cell>
          <cell r="H54">
            <v>1</v>
          </cell>
        </row>
        <row r="55">
          <cell r="C55">
            <v>315</v>
          </cell>
          <cell r="D55" t="str">
            <v>BHR</v>
          </cell>
          <cell r="E55"/>
          <cell r="F55"/>
        </row>
        <row r="56">
          <cell r="C56">
            <v>176</v>
          </cell>
          <cell r="D56" t="str">
            <v>BSKY</v>
          </cell>
          <cell r="E56"/>
          <cell r="F56"/>
        </row>
        <row r="57">
          <cell r="C57">
            <v>480</v>
          </cell>
          <cell r="D57" t="str">
            <v>BRO</v>
          </cell>
          <cell r="E57"/>
          <cell r="F57"/>
        </row>
        <row r="58">
          <cell r="C58">
            <v>207</v>
          </cell>
          <cell r="D58" t="str">
            <v>BOR</v>
          </cell>
          <cell r="E58">
            <v>43625</v>
          </cell>
          <cell r="F58"/>
          <cell r="G58">
            <v>1</v>
          </cell>
        </row>
        <row r="59">
          <cell r="C59">
            <v>435</v>
          </cell>
          <cell r="D59" t="str">
            <v>BHL</v>
          </cell>
          <cell r="E59"/>
          <cell r="F59"/>
        </row>
        <row r="60">
          <cell r="C60">
            <v>69</v>
          </cell>
          <cell r="D60" t="str">
            <v>BHG</v>
          </cell>
          <cell r="E60">
            <v>43587</v>
          </cell>
          <cell r="F60"/>
          <cell r="G60">
            <v>1</v>
          </cell>
        </row>
        <row r="61">
          <cell r="C61">
            <v>308</v>
          </cell>
          <cell r="D61" t="str">
            <v>BUN</v>
          </cell>
          <cell r="E61"/>
          <cell r="F61"/>
        </row>
        <row r="62">
          <cell r="C62">
            <v>239</v>
          </cell>
          <cell r="D62" t="str">
            <v>BLC</v>
          </cell>
          <cell r="E62"/>
          <cell r="F62"/>
        </row>
        <row r="63">
          <cell r="C63">
            <v>492</v>
          </cell>
          <cell r="D63" t="str">
            <v>BEU</v>
          </cell>
          <cell r="E63">
            <v>43570</v>
          </cell>
          <cell r="F63"/>
          <cell r="G63">
            <v>1</v>
          </cell>
        </row>
        <row r="64">
          <cell r="C64">
            <v>234</v>
          </cell>
          <cell r="D64" t="str">
            <v>GHC</v>
          </cell>
          <cell r="E64">
            <v>43587</v>
          </cell>
          <cell r="F64">
            <v>43679</v>
          </cell>
          <cell r="G64">
            <v>1</v>
          </cell>
          <cell r="H64">
            <v>1</v>
          </cell>
        </row>
        <row r="65">
          <cell r="C65">
            <v>353</v>
          </cell>
          <cell r="D65" t="str">
            <v>HZB</v>
          </cell>
          <cell r="E65"/>
          <cell r="F65">
            <v>43676</v>
          </cell>
          <cell r="H65">
            <v>1</v>
          </cell>
        </row>
        <row r="66">
          <cell r="C66">
            <v>528</v>
          </cell>
          <cell r="D66" t="str">
            <v>HRM</v>
          </cell>
          <cell r="E66">
            <v>43556</v>
          </cell>
          <cell r="F66">
            <v>43671</v>
          </cell>
          <cell r="G66">
            <v>1</v>
          </cell>
          <cell r="H66">
            <v>1</v>
          </cell>
        </row>
        <row r="67">
          <cell r="C67">
            <v>125</v>
          </cell>
          <cell r="D67" t="str">
            <v>HML</v>
          </cell>
          <cell r="E67"/>
          <cell r="F67"/>
        </row>
        <row r="68">
          <cell r="C68">
            <v>354</v>
          </cell>
          <cell r="D68" t="str">
            <v>GOV</v>
          </cell>
          <cell r="E68">
            <v>43538</v>
          </cell>
          <cell r="F68">
            <v>43679</v>
          </cell>
          <cell r="G68">
            <v>1</v>
          </cell>
          <cell r="H68">
            <v>1</v>
          </cell>
        </row>
        <row r="69">
          <cell r="C69">
            <v>86</v>
          </cell>
          <cell r="D69" t="str">
            <v>JGL</v>
          </cell>
          <cell r="E69">
            <v>43553</v>
          </cell>
          <cell r="F69"/>
          <cell r="G69">
            <v>1</v>
          </cell>
        </row>
        <row r="70">
          <cell r="C70">
            <v>148</v>
          </cell>
          <cell r="D70" t="str">
            <v>GFG</v>
          </cell>
          <cell r="E70"/>
          <cell r="F70"/>
        </row>
        <row r="71">
          <cell r="C71">
            <v>159</v>
          </cell>
          <cell r="D71" t="str">
            <v>GNR</v>
          </cell>
          <cell r="E71"/>
          <cell r="F71"/>
        </row>
        <row r="72">
          <cell r="C72">
            <v>263</v>
          </cell>
          <cell r="D72" t="str">
            <v>GTJ</v>
          </cell>
          <cell r="E72"/>
          <cell r="F72"/>
        </row>
        <row r="73">
          <cell r="C73">
            <v>96</v>
          </cell>
          <cell r="D73" t="str">
            <v>GUR</v>
          </cell>
          <cell r="E73"/>
          <cell r="F73"/>
        </row>
        <row r="74">
          <cell r="C74">
            <v>88</v>
          </cell>
          <cell r="D74" t="str">
            <v>GTL</v>
          </cell>
          <cell r="E74"/>
          <cell r="F74"/>
        </row>
        <row r="75">
          <cell r="C75">
            <v>150</v>
          </cell>
          <cell r="D75" t="str">
            <v>DBL</v>
          </cell>
          <cell r="E75">
            <v>43544</v>
          </cell>
          <cell r="F75"/>
          <cell r="G75">
            <v>1</v>
          </cell>
        </row>
        <row r="76">
          <cell r="C76">
            <v>252</v>
          </cell>
          <cell r="D76" t="str">
            <v>DAR</v>
          </cell>
          <cell r="E76"/>
          <cell r="F76">
            <v>43677</v>
          </cell>
          <cell r="H76">
            <v>1</v>
          </cell>
        </row>
        <row r="77">
          <cell r="C77">
            <v>380</v>
          </cell>
          <cell r="D77" t="str">
            <v>DHU</v>
          </cell>
          <cell r="E77"/>
          <cell r="F77"/>
        </row>
        <row r="78">
          <cell r="C78">
            <v>366</v>
          </cell>
          <cell r="D78" t="str">
            <v>DZG</v>
          </cell>
          <cell r="E78">
            <v>43551</v>
          </cell>
          <cell r="F78">
            <v>43672</v>
          </cell>
          <cell r="G78">
            <v>1</v>
          </cell>
          <cell r="H78">
            <v>1</v>
          </cell>
        </row>
        <row r="79">
          <cell r="C79">
            <v>508</v>
          </cell>
          <cell r="D79" t="str">
            <v>DSS</v>
          </cell>
          <cell r="E79">
            <v>43530</v>
          </cell>
          <cell r="F79"/>
          <cell r="G79">
            <v>1</v>
          </cell>
        </row>
        <row r="80">
          <cell r="C80">
            <v>71</v>
          </cell>
          <cell r="D80" t="str">
            <v>NEH</v>
          </cell>
          <cell r="E80">
            <v>43560</v>
          </cell>
          <cell r="F80">
            <v>43677</v>
          </cell>
          <cell r="G80">
            <v>1</v>
          </cell>
          <cell r="H80">
            <v>1</v>
          </cell>
        </row>
        <row r="81">
          <cell r="C81">
            <v>254</v>
          </cell>
          <cell r="D81" t="str">
            <v>DAH</v>
          </cell>
          <cell r="E81"/>
          <cell r="F81"/>
        </row>
        <row r="82">
          <cell r="C82">
            <v>523</v>
          </cell>
          <cell r="D82" t="str">
            <v>DAZ</v>
          </cell>
          <cell r="E82">
            <v>43577</v>
          </cell>
          <cell r="F82">
            <v>43686</v>
          </cell>
          <cell r="G82">
            <v>1</v>
          </cell>
          <cell r="H82">
            <v>1</v>
          </cell>
        </row>
        <row r="83">
          <cell r="C83">
            <v>132</v>
          </cell>
          <cell r="D83" t="str">
            <v>DRN</v>
          </cell>
          <cell r="E83"/>
          <cell r="F83"/>
        </row>
        <row r="84">
          <cell r="C84">
            <v>320</v>
          </cell>
          <cell r="D84" t="str">
            <v>DIM</v>
          </cell>
          <cell r="E84"/>
          <cell r="F84"/>
        </row>
        <row r="85">
          <cell r="C85">
            <v>311</v>
          </cell>
          <cell r="D85" t="str">
            <v>DES</v>
          </cell>
          <cell r="E85">
            <v>43514</v>
          </cell>
          <cell r="F85"/>
          <cell r="G85">
            <v>1</v>
          </cell>
        </row>
        <row r="86">
          <cell r="C86">
            <v>21</v>
          </cell>
          <cell r="D86" t="str">
            <v>DRU</v>
          </cell>
          <cell r="E86">
            <v>43553</v>
          </cell>
          <cell r="F86"/>
          <cell r="G86">
            <v>1</v>
          </cell>
        </row>
        <row r="87">
          <cell r="C87">
            <v>300</v>
          </cell>
          <cell r="D87" t="str">
            <v>DMA</v>
          </cell>
          <cell r="E87"/>
          <cell r="F87"/>
        </row>
        <row r="88">
          <cell r="C88">
            <v>246</v>
          </cell>
          <cell r="D88" t="str">
            <v>SUN</v>
          </cell>
          <cell r="E88"/>
          <cell r="F88"/>
        </row>
        <row r="89">
          <cell r="C89">
            <v>408</v>
          </cell>
          <cell r="D89" t="str">
            <v>HCH</v>
          </cell>
          <cell r="E89"/>
          <cell r="F89"/>
        </row>
        <row r="90">
          <cell r="C90">
            <v>326</v>
          </cell>
          <cell r="D90" t="str">
            <v>JIV</v>
          </cell>
          <cell r="E90">
            <v>43556</v>
          </cell>
          <cell r="F90">
            <v>43677</v>
          </cell>
          <cell r="G90">
            <v>1</v>
          </cell>
          <cell r="H90">
            <v>1</v>
          </cell>
        </row>
        <row r="91">
          <cell r="C91">
            <v>61</v>
          </cell>
          <cell r="D91" t="str">
            <v>JGV</v>
          </cell>
          <cell r="E91">
            <v>43546</v>
          </cell>
          <cell r="F91"/>
          <cell r="G91">
            <v>1</v>
          </cell>
        </row>
        <row r="92">
          <cell r="C92">
            <v>34</v>
          </cell>
          <cell r="D92" t="str">
            <v>SUL</v>
          </cell>
          <cell r="E92">
            <v>43553</v>
          </cell>
          <cell r="F92">
            <v>43678</v>
          </cell>
          <cell r="G92">
            <v>1</v>
          </cell>
          <cell r="H92">
            <v>1</v>
          </cell>
        </row>
        <row r="93">
          <cell r="C93">
            <v>521</v>
          </cell>
          <cell r="D93" t="str">
            <v>JTB</v>
          </cell>
          <cell r="E93">
            <v>43553</v>
          </cell>
          <cell r="F93">
            <v>43677</v>
          </cell>
          <cell r="G93">
            <v>1</v>
          </cell>
          <cell r="H93">
            <v>1</v>
          </cell>
        </row>
        <row r="94">
          <cell r="C94">
            <v>204</v>
          </cell>
          <cell r="D94" t="str">
            <v>BLG</v>
          </cell>
          <cell r="E94">
            <v>43551</v>
          </cell>
          <cell r="F94"/>
          <cell r="G94">
            <v>1</v>
          </cell>
        </row>
        <row r="95">
          <cell r="C95">
            <v>520</v>
          </cell>
          <cell r="D95" t="str">
            <v>ZSB</v>
          </cell>
          <cell r="E95"/>
          <cell r="F95"/>
        </row>
        <row r="96">
          <cell r="C96">
            <v>329</v>
          </cell>
          <cell r="D96" t="str">
            <v>INT</v>
          </cell>
          <cell r="E96"/>
          <cell r="F96"/>
        </row>
        <row r="97">
          <cell r="C97">
            <v>459</v>
          </cell>
          <cell r="D97" t="str">
            <v>IBA</v>
          </cell>
          <cell r="E97"/>
          <cell r="F97"/>
        </row>
        <row r="98">
          <cell r="C98">
            <v>545</v>
          </cell>
          <cell r="D98" t="str">
            <v>LEND</v>
          </cell>
          <cell r="E98">
            <v>43476</v>
          </cell>
          <cell r="F98">
            <v>43670</v>
          </cell>
          <cell r="G98">
            <v>1</v>
          </cell>
          <cell r="H98">
            <v>1</v>
          </cell>
        </row>
        <row r="99">
          <cell r="C99">
            <v>136</v>
          </cell>
          <cell r="D99" t="str">
            <v>BAZ</v>
          </cell>
          <cell r="E99"/>
          <cell r="F99"/>
        </row>
        <row r="100">
          <cell r="C100">
            <v>80</v>
          </cell>
          <cell r="D100" t="str">
            <v>MNG</v>
          </cell>
          <cell r="E100" t="str">
            <v>3/292019</v>
          </cell>
          <cell r="F100"/>
          <cell r="G100">
            <v>1</v>
          </cell>
        </row>
        <row r="101">
          <cell r="C101">
            <v>547</v>
          </cell>
          <cell r="D101" t="str">
            <v>MNDL</v>
          </cell>
          <cell r="E101">
            <v>43551</v>
          </cell>
          <cell r="F101">
            <v>43676</v>
          </cell>
          <cell r="G101">
            <v>1</v>
          </cell>
          <cell r="H101">
            <v>1</v>
          </cell>
        </row>
        <row r="102">
          <cell r="C102">
            <v>208</v>
          </cell>
          <cell r="D102" t="str">
            <v>MMX</v>
          </cell>
          <cell r="E102">
            <v>43553</v>
          </cell>
          <cell r="F102">
            <v>43677</v>
          </cell>
          <cell r="G102">
            <v>1</v>
          </cell>
          <cell r="H102">
            <v>1</v>
          </cell>
        </row>
        <row r="103">
          <cell r="C103">
            <v>379</v>
          </cell>
          <cell r="D103" t="str">
            <v>MIE</v>
          </cell>
          <cell r="E103">
            <v>43517</v>
          </cell>
          <cell r="F103">
            <v>43712</v>
          </cell>
          <cell r="G103">
            <v>1</v>
          </cell>
          <cell r="H103">
            <v>1</v>
          </cell>
        </row>
        <row r="104">
          <cell r="C104">
            <v>542</v>
          </cell>
          <cell r="D104" t="str">
            <v>MIK</v>
          </cell>
          <cell r="E104">
            <v>43556</v>
          </cell>
          <cell r="F104">
            <v>43676</v>
          </cell>
          <cell r="G104">
            <v>1</v>
          </cell>
          <cell r="H104">
            <v>1</v>
          </cell>
        </row>
        <row r="105">
          <cell r="C105">
            <v>540</v>
          </cell>
          <cell r="D105" t="str">
            <v>MRX</v>
          </cell>
          <cell r="E105"/>
          <cell r="F105"/>
        </row>
        <row r="106">
          <cell r="C106">
            <v>332</v>
          </cell>
          <cell r="D106" t="str">
            <v>MOG</v>
          </cell>
          <cell r="E106">
            <v>43557</v>
          </cell>
          <cell r="F106"/>
          <cell r="G106">
            <v>1</v>
          </cell>
        </row>
        <row r="107">
          <cell r="C107">
            <v>68</v>
          </cell>
          <cell r="D107" t="str">
            <v>ERS</v>
          </cell>
          <cell r="E107"/>
          <cell r="F107"/>
        </row>
        <row r="108">
          <cell r="C108">
            <v>290</v>
          </cell>
          <cell r="D108" t="str">
            <v>MDZ</v>
          </cell>
          <cell r="E108"/>
          <cell r="F108"/>
        </row>
        <row r="109">
          <cell r="C109">
            <v>40</v>
          </cell>
          <cell r="D109" t="str">
            <v>KEK</v>
          </cell>
          <cell r="E109"/>
          <cell r="F109"/>
        </row>
        <row r="110">
          <cell r="C110">
            <v>9</v>
          </cell>
          <cell r="D110" t="str">
            <v>MNH</v>
          </cell>
          <cell r="E110"/>
          <cell r="F110"/>
        </row>
        <row r="111">
          <cell r="C111">
            <v>2</v>
          </cell>
          <cell r="D111" t="str">
            <v>UYN</v>
          </cell>
          <cell r="E111">
            <v>43551</v>
          </cell>
          <cell r="F111">
            <v>43678</v>
          </cell>
          <cell r="G111">
            <v>1</v>
          </cell>
          <cell r="H111">
            <v>1</v>
          </cell>
        </row>
        <row r="112">
          <cell r="C112">
            <v>236</v>
          </cell>
          <cell r="D112" t="str">
            <v>MVO</v>
          </cell>
          <cell r="E112"/>
          <cell r="F112"/>
        </row>
        <row r="113">
          <cell r="C113">
            <v>25</v>
          </cell>
          <cell r="D113" t="str">
            <v>MIB</v>
          </cell>
          <cell r="E113"/>
          <cell r="F113"/>
        </row>
        <row r="114">
          <cell r="C114">
            <v>38</v>
          </cell>
          <cell r="D114" t="str">
            <v>MBG</v>
          </cell>
          <cell r="E114"/>
          <cell r="F114"/>
        </row>
        <row r="115">
          <cell r="C115">
            <v>471</v>
          </cell>
          <cell r="D115" t="str">
            <v>MNB</v>
          </cell>
          <cell r="E115">
            <v>43521</v>
          </cell>
          <cell r="F115"/>
          <cell r="G115">
            <v>1</v>
          </cell>
        </row>
        <row r="116">
          <cell r="C116">
            <v>23</v>
          </cell>
          <cell r="D116" t="str">
            <v>MNS</v>
          </cell>
          <cell r="E116">
            <v>43591</v>
          </cell>
          <cell r="F116"/>
          <cell r="G116">
            <v>1</v>
          </cell>
        </row>
        <row r="117">
          <cell r="C117">
            <v>120</v>
          </cell>
          <cell r="D117" t="str">
            <v>HAM</v>
          </cell>
          <cell r="E117">
            <v>43591</v>
          </cell>
          <cell r="F117"/>
          <cell r="G117">
            <v>1</v>
          </cell>
        </row>
        <row r="118">
          <cell r="C118">
            <v>517</v>
          </cell>
          <cell r="D118" t="str">
            <v>MSH</v>
          </cell>
          <cell r="E118">
            <v>43592</v>
          </cell>
          <cell r="F118"/>
          <cell r="G118">
            <v>1</v>
          </cell>
        </row>
        <row r="119">
          <cell r="C119">
            <v>503</v>
          </cell>
          <cell r="D119" t="str">
            <v>MSC</v>
          </cell>
          <cell r="E119"/>
          <cell r="F119"/>
        </row>
        <row r="120">
          <cell r="C120">
            <v>544</v>
          </cell>
          <cell r="D120" t="str">
            <v>MBW</v>
          </cell>
          <cell r="E120">
            <v>43559</v>
          </cell>
          <cell r="F120">
            <v>43677</v>
          </cell>
          <cell r="G120">
            <v>1</v>
          </cell>
          <cell r="H120">
            <v>1</v>
          </cell>
        </row>
        <row r="121">
          <cell r="C121">
            <v>51</v>
          </cell>
          <cell r="D121" t="str">
            <v>MUDX</v>
          </cell>
          <cell r="E121"/>
          <cell r="F121"/>
        </row>
        <row r="122">
          <cell r="C122">
            <v>531</v>
          </cell>
          <cell r="D122" t="str">
            <v>NKT</v>
          </cell>
          <cell r="E122"/>
          <cell r="F122"/>
        </row>
        <row r="123">
          <cell r="C123">
            <v>55</v>
          </cell>
          <cell r="D123" t="str">
            <v>NUR</v>
          </cell>
          <cell r="E123"/>
          <cell r="F123"/>
        </row>
        <row r="124">
          <cell r="C124">
            <v>201</v>
          </cell>
          <cell r="D124" t="str">
            <v>JLT</v>
          </cell>
          <cell r="E124"/>
          <cell r="F124"/>
        </row>
        <row r="125">
          <cell r="C125">
            <v>289</v>
          </cell>
          <cell r="D125" t="str">
            <v>NIE</v>
          </cell>
          <cell r="E125"/>
          <cell r="F125"/>
        </row>
        <row r="126">
          <cell r="C126">
            <v>196</v>
          </cell>
          <cell r="D126" t="str">
            <v>TGS</v>
          </cell>
          <cell r="E126"/>
          <cell r="F126"/>
        </row>
        <row r="127">
          <cell r="C127">
            <v>67</v>
          </cell>
          <cell r="D127" t="str">
            <v>NXE</v>
          </cell>
          <cell r="E127"/>
          <cell r="F127"/>
        </row>
        <row r="128">
          <cell r="C128">
            <v>527</v>
          </cell>
          <cell r="D128" t="str">
            <v>OLL</v>
          </cell>
          <cell r="E128">
            <v>43544</v>
          </cell>
          <cell r="F128"/>
          <cell r="G128">
            <v>1</v>
          </cell>
        </row>
        <row r="129">
          <cell r="C129">
            <v>331</v>
          </cell>
          <cell r="D129" t="str">
            <v>ORD</v>
          </cell>
          <cell r="E129"/>
          <cell r="F129"/>
        </row>
        <row r="130">
          <cell r="C130">
            <v>409</v>
          </cell>
          <cell r="D130" t="str">
            <v>HJL</v>
          </cell>
          <cell r="E130"/>
          <cell r="F130"/>
        </row>
        <row r="131">
          <cell r="C131">
            <v>98</v>
          </cell>
          <cell r="D131" t="str">
            <v>ULZ</v>
          </cell>
          <cell r="E131">
            <v>43543</v>
          </cell>
          <cell r="F131"/>
          <cell r="G131">
            <v>1</v>
          </cell>
        </row>
        <row r="132">
          <cell r="C132">
            <v>389</v>
          </cell>
          <cell r="D132" t="str">
            <v>ONH</v>
          </cell>
          <cell r="E132"/>
          <cell r="F132"/>
        </row>
        <row r="133">
          <cell r="C133">
            <v>248</v>
          </cell>
          <cell r="D133" t="str">
            <v>OEE</v>
          </cell>
          <cell r="E133"/>
          <cell r="F133"/>
        </row>
        <row r="134">
          <cell r="C134">
            <v>530</v>
          </cell>
          <cell r="D134" t="str">
            <v>RMC</v>
          </cell>
          <cell r="E134">
            <v>43546</v>
          </cell>
          <cell r="F134"/>
          <cell r="G134">
            <v>1</v>
          </cell>
        </row>
        <row r="135">
          <cell r="C135">
            <v>317</v>
          </cell>
          <cell r="D135" t="str">
            <v>SIL</v>
          </cell>
          <cell r="E135">
            <v>43542</v>
          </cell>
          <cell r="F135"/>
          <cell r="G135">
            <v>1</v>
          </cell>
        </row>
        <row r="136">
          <cell r="C136">
            <v>97</v>
          </cell>
          <cell r="D136" t="str">
            <v>SOR</v>
          </cell>
          <cell r="E136">
            <v>43591</v>
          </cell>
          <cell r="F136">
            <v>43678</v>
          </cell>
          <cell r="G136">
            <v>1</v>
          </cell>
          <cell r="H136">
            <v>1</v>
          </cell>
        </row>
        <row r="137">
          <cell r="C137">
            <v>54</v>
          </cell>
          <cell r="D137" t="str">
            <v>SSG</v>
          </cell>
          <cell r="E137"/>
          <cell r="F137"/>
        </row>
        <row r="138">
          <cell r="C138">
            <v>420</v>
          </cell>
          <cell r="D138" t="str">
            <v>ALI</v>
          </cell>
          <cell r="E138">
            <v>43595</v>
          </cell>
          <cell r="F138"/>
          <cell r="G138">
            <v>1</v>
          </cell>
        </row>
        <row r="139">
          <cell r="C139">
            <v>269</v>
          </cell>
          <cell r="D139" t="str">
            <v>BBD</v>
          </cell>
          <cell r="E139"/>
          <cell r="F139"/>
        </row>
        <row r="140">
          <cell r="C140">
            <v>385</v>
          </cell>
          <cell r="D140" t="str">
            <v>SOH</v>
          </cell>
          <cell r="E140"/>
          <cell r="F140"/>
        </row>
        <row r="141">
          <cell r="C141">
            <v>135</v>
          </cell>
          <cell r="D141" t="str">
            <v>SUU</v>
          </cell>
          <cell r="E141">
            <v>43587</v>
          </cell>
          <cell r="F141">
            <v>43698</v>
          </cell>
          <cell r="G141">
            <v>1</v>
          </cell>
          <cell r="H141">
            <v>1</v>
          </cell>
        </row>
        <row r="142">
          <cell r="C142">
            <v>110</v>
          </cell>
          <cell r="D142" t="str">
            <v>ARH</v>
          </cell>
          <cell r="E142">
            <v>43545</v>
          </cell>
          <cell r="F142"/>
          <cell r="G142">
            <v>1</v>
          </cell>
        </row>
        <row r="143">
          <cell r="C143">
            <v>118</v>
          </cell>
          <cell r="D143" t="str">
            <v>DLH</v>
          </cell>
          <cell r="E143">
            <v>43563</v>
          </cell>
          <cell r="F143"/>
          <cell r="G143">
            <v>1</v>
          </cell>
        </row>
        <row r="144">
          <cell r="C144">
            <v>414</v>
          </cell>
          <cell r="D144" t="str">
            <v>SES</v>
          </cell>
          <cell r="E144"/>
          <cell r="F144"/>
        </row>
        <row r="145">
          <cell r="C145">
            <v>214</v>
          </cell>
          <cell r="D145" t="str">
            <v>TAV</v>
          </cell>
          <cell r="E145">
            <v>43601</v>
          </cell>
          <cell r="F145"/>
          <cell r="G145">
            <v>1</v>
          </cell>
        </row>
        <row r="146">
          <cell r="C146">
            <v>41</v>
          </cell>
          <cell r="D146" t="str">
            <v>TVL</v>
          </cell>
          <cell r="E146"/>
          <cell r="F146"/>
        </row>
        <row r="147">
          <cell r="C147">
            <v>464</v>
          </cell>
          <cell r="D147" t="str">
            <v>TAL</v>
          </cell>
          <cell r="E147"/>
          <cell r="F147"/>
        </row>
        <row r="148">
          <cell r="C148">
            <v>22</v>
          </cell>
          <cell r="D148" t="str">
            <v>TCK</v>
          </cell>
          <cell r="E148">
            <v>43553</v>
          </cell>
          <cell r="F148">
            <v>43677</v>
          </cell>
          <cell r="G148">
            <v>1</v>
          </cell>
          <cell r="H148">
            <v>1</v>
          </cell>
        </row>
        <row r="149">
          <cell r="C149">
            <v>44</v>
          </cell>
          <cell r="D149" t="str">
            <v>TAH</v>
          </cell>
          <cell r="E149">
            <v>43538</v>
          </cell>
          <cell r="F149">
            <v>43678</v>
          </cell>
          <cell r="G149">
            <v>1</v>
          </cell>
          <cell r="H149">
            <v>1</v>
          </cell>
        </row>
        <row r="150">
          <cell r="C150">
            <v>441</v>
          </cell>
          <cell r="D150" t="str">
            <v>TEX</v>
          </cell>
          <cell r="E150">
            <v>43556</v>
          </cell>
          <cell r="F150"/>
          <cell r="G150">
            <v>1</v>
          </cell>
        </row>
        <row r="151">
          <cell r="C151">
            <v>142</v>
          </cell>
          <cell r="D151" t="str">
            <v>TMZ</v>
          </cell>
          <cell r="E151"/>
          <cell r="F151"/>
        </row>
        <row r="152">
          <cell r="C152">
            <v>322</v>
          </cell>
          <cell r="D152" t="str">
            <v>TLP</v>
          </cell>
          <cell r="E152"/>
          <cell r="F152"/>
        </row>
        <row r="153">
          <cell r="C153">
            <v>549</v>
          </cell>
          <cell r="D153" t="str">
            <v>TUM</v>
          </cell>
          <cell r="E153"/>
          <cell r="F153">
            <v>43670</v>
          </cell>
          <cell r="H153">
            <v>1</v>
          </cell>
        </row>
        <row r="154">
          <cell r="C154">
            <v>386</v>
          </cell>
          <cell r="D154" t="str">
            <v>TUS</v>
          </cell>
          <cell r="E154">
            <v>43549</v>
          </cell>
          <cell r="F154"/>
          <cell r="G154">
            <v>1</v>
          </cell>
        </row>
        <row r="155">
          <cell r="C155">
            <v>188</v>
          </cell>
          <cell r="D155" t="str">
            <v>ACL</v>
          </cell>
          <cell r="E155">
            <v>43560</v>
          </cell>
          <cell r="F155"/>
          <cell r="G155">
            <v>1</v>
          </cell>
        </row>
        <row r="156">
          <cell r="C156">
            <v>217</v>
          </cell>
          <cell r="D156" t="str">
            <v>TEE</v>
          </cell>
          <cell r="E156"/>
          <cell r="F156"/>
        </row>
        <row r="157">
          <cell r="C157">
            <v>7</v>
          </cell>
          <cell r="D157" t="str">
            <v>UBH</v>
          </cell>
          <cell r="E157">
            <v>43595</v>
          </cell>
          <cell r="F157"/>
          <cell r="G157">
            <v>1</v>
          </cell>
        </row>
        <row r="158">
          <cell r="C158">
            <v>195</v>
          </cell>
          <cell r="D158" t="str">
            <v>BUK</v>
          </cell>
          <cell r="E158">
            <v>43581</v>
          </cell>
          <cell r="F158">
            <v>43677</v>
          </cell>
          <cell r="G158">
            <v>1</v>
          </cell>
          <cell r="H158">
            <v>1</v>
          </cell>
        </row>
        <row r="159">
          <cell r="C159">
            <v>94</v>
          </cell>
          <cell r="D159" t="str">
            <v>HUN</v>
          </cell>
          <cell r="E159">
            <v>43581</v>
          </cell>
          <cell r="F159"/>
          <cell r="G159">
            <v>1</v>
          </cell>
        </row>
        <row r="160">
          <cell r="C160">
            <v>448</v>
          </cell>
          <cell r="D160" t="str">
            <v>CHR</v>
          </cell>
          <cell r="E160"/>
          <cell r="F160"/>
        </row>
        <row r="161">
          <cell r="C161">
            <v>484</v>
          </cell>
          <cell r="D161" t="str">
            <v>UID</v>
          </cell>
          <cell r="E161">
            <v>43591</v>
          </cell>
          <cell r="F161"/>
          <cell r="G161">
            <v>1</v>
          </cell>
        </row>
        <row r="162">
          <cell r="C162">
            <v>325</v>
          </cell>
          <cell r="D162" t="str">
            <v>UNS</v>
          </cell>
          <cell r="E162"/>
          <cell r="F162"/>
        </row>
        <row r="163">
          <cell r="C163">
            <v>524</v>
          </cell>
          <cell r="D163" t="str">
            <v>MDR</v>
          </cell>
          <cell r="E163">
            <v>43561</v>
          </cell>
          <cell r="F163">
            <v>43677</v>
          </cell>
          <cell r="G163">
            <v>1</v>
          </cell>
          <cell r="H163">
            <v>1</v>
          </cell>
        </row>
        <row r="164">
          <cell r="C164">
            <v>525</v>
          </cell>
          <cell r="D164" t="str">
            <v>HBO</v>
          </cell>
          <cell r="E164">
            <v>43570</v>
          </cell>
          <cell r="F164">
            <v>43665</v>
          </cell>
          <cell r="G164">
            <v>1</v>
          </cell>
          <cell r="H164">
            <v>1</v>
          </cell>
        </row>
        <row r="165">
          <cell r="C165">
            <v>455</v>
          </cell>
          <cell r="D165" t="str">
            <v>TVT</v>
          </cell>
          <cell r="E165"/>
          <cell r="F165"/>
        </row>
        <row r="166">
          <cell r="C166">
            <v>179</v>
          </cell>
          <cell r="D166" t="str">
            <v>HHN</v>
          </cell>
          <cell r="E166">
            <v>43556</v>
          </cell>
          <cell r="F166">
            <v>43676</v>
          </cell>
          <cell r="G166">
            <v>1</v>
          </cell>
          <cell r="H166">
            <v>1</v>
          </cell>
        </row>
        <row r="167">
          <cell r="C167">
            <v>175</v>
          </cell>
          <cell r="D167" t="str">
            <v>AMT</v>
          </cell>
          <cell r="E167"/>
          <cell r="F167"/>
        </row>
        <row r="168">
          <cell r="C168">
            <v>378</v>
          </cell>
          <cell r="D168" t="str">
            <v>HSR</v>
          </cell>
          <cell r="E168"/>
          <cell r="F168"/>
        </row>
        <row r="169">
          <cell r="C169">
            <v>490</v>
          </cell>
          <cell r="D169" t="str">
            <v>SDT</v>
          </cell>
          <cell r="E169">
            <v>43675</v>
          </cell>
          <cell r="F169">
            <v>43672</v>
          </cell>
          <cell r="G169">
            <v>1</v>
          </cell>
          <cell r="H169">
            <v>1</v>
          </cell>
        </row>
        <row r="170">
          <cell r="C170">
            <v>143</v>
          </cell>
          <cell r="D170" t="str">
            <v>AHH</v>
          </cell>
          <cell r="E170"/>
          <cell r="F170"/>
        </row>
        <row r="171">
          <cell r="C171">
            <v>162</v>
          </cell>
          <cell r="D171" t="str">
            <v>CHE</v>
          </cell>
          <cell r="E171">
            <v>43557</v>
          </cell>
          <cell r="F171"/>
          <cell r="G171">
            <v>1</v>
          </cell>
        </row>
        <row r="172">
          <cell r="C172">
            <v>402</v>
          </cell>
          <cell r="D172" t="str">
            <v>ADU</v>
          </cell>
          <cell r="E172">
            <v>43544</v>
          </cell>
          <cell r="F172">
            <v>43672</v>
          </cell>
          <cell r="G172">
            <v>1</v>
          </cell>
          <cell r="H172">
            <v>1</v>
          </cell>
        </row>
        <row r="173">
          <cell r="C173">
            <v>108</v>
          </cell>
          <cell r="D173" t="str">
            <v>HUV</v>
          </cell>
          <cell r="E173">
            <v>43543</v>
          </cell>
          <cell r="F173"/>
          <cell r="G173">
            <v>1</v>
          </cell>
        </row>
        <row r="174">
          <cell r="C174">
            <v>78</v>
          </cell>
          <cell r="D174" t="str">
            <v>HVL</v>
          </cell>
          <cell r="E174">
            <v>43543</v>
          </cell>
          <cell r="F174"/>
          <cell r="G174">
            <v>1</v>
          </cell>
        </row>
        <row r="175">
          <cell r="C175">
            <v>373</v>
          </cell>
          <cell r="D175" t="str">
            <v>HUZ</v>
          </cell>
          <cell r="E175">
            <v>43510</v>
          </cell>
          <cell r="F175"/>
          <cell r="G175">
            <v>1</v>
          </cell>
        </row>
        <row r="176">
          <cell r="C176">
            <v>431</v>
          </cell>
          <cell r="D176" t="str">
            <v>HHS</v>
          </cell>
          <cell r="E176">
            <v>43544</v>
          </cell>
          <cell r="F176"/>
          <cell r="G176">
            <v>1</v>
          </cell>
        </row>
        <row r="177">
          <cell r="C177">
            <v>341</v>
          </cell>
          <cell r="D177" t="str">
            <v>HUT</v>
          </cell>
          <cell r="E177"/>
          <cell r="F177"/>
        </row>
        <row r="178">
          <cell r="C178">
            <v>454</v>
          </cell>
          <cell r="D178" t="str">
            <v>HBT</v>
          </cell>
          <cell r="E178">
            <v>43559</v>
          </cell>
          <cell r="F178">
            <v>43677</v>
          </cell>
          <cell r="G178">
            <v>1</v>
          </cell>
          <cell r="H178">
            <v>1</v>
          </cell>
        </row>
        <row r="179">
          <cell r="C179">
            <v>56</v>
          </cell>
          <cell r="D179" t="str">
            <v>HSG</v>
          </cell>
          <cell r="E179"/>
          <cell r="F179">
            <v>43677</v>
          </cell>
          <cell r="H179">
            <v>1</v>
          </cell>
        </row>
        <row r="180">
          <cell r="C180">
            <v>518</v>
          </cell>
          <cell r="D180" t="str">
            <v>HTS</v>
          </cell>
          <cell r="E180">
            <v>43556</v>
          </cell>
          <cell r="F180">
            <v>43678</v>
          </cell>
          <cell r="G180">
            <v>1</v>
          </cell>
          <cell r="H180">
            <v>1</v>
          </cell>
        </row>
        <row r="181">
          <cell r="C181">
            <v>532</v>
          </cell>
          <cell r="D181" t="str">
            <v>HGN</v>
          </cell>
          <cell r="E181">
            <v>43553</v>
          </cell>
          <cell r="F181">
            <v>43676</v>
          </cell>
          <cell r="G181">
            <v>1</v>
          </cell>
          <cell r="H181">
            <v>1</v>
          </cell>
        </row>
        <row r="182">
          <cell r="C182">
            <v>330</v>
          </cell>
          <cell r="D182" t="str">
            <v>DAO</v>
          </cell>
          <cell r="E182"/>
          <cell r="F182"/>
        </row>
        <row r="183">
          <cell r="C183">
            <v>393</v>
          </cell>
          <cell r="D183" t="str">
            <v>HAH</v>
          </cell>
          <cell r="E183"/>
          <cell r="F183">
            <v>43664</v>
          </cell>
          <cell r="H183">
            <v>1</v>
          </cell>
        </row>
        <row r="184">
          <cell r="C184">
            <v>65</v>
          </cell>
          <cell r="D184" t="str">
            <v>HBZ</v>
          </cell>
          <cell r="E184"/>
          <cell r="F184">
            <v>43670</v>
          </cell>
          <cell r="H184">
            <v>1</v>
          </cell>
        </row>
        <row r="185">
          <cell r="C185">
            <v>8</v>
          </cell>
          <cell r="D185" t="str">
            <v>HRD</v>
          </cell>
          <cell r="E185">
            <v>43559</v>
          </cell>
          <cell r="F185"/>
          <cell r="G185">
            <v>1</v>
          </cell>
        </row>
        <row r="186">
          <cell r="C186">
            <v>133</v>
          </cell>
          <cell r="D186" t="str">
            <v>HRL</v>
          </cell>
          <cell r="E186">
            <v>43577</v>
          </cell>
          <cell r="F186"/>
          <cell r="G186">
            <v>1</v>
          </cell>
        </row>
        <row r="187">
          <cell r="C187">
            <v>407</v>
          </cell>
          <cell r="D187" t="str">
            <v>TSA</v>
          </cell>
          <cell r="E187"/>
          <cell r="F187"/>
        </row>
        <row r="188">
          <cell r="C188">
            <v>309</v>
          </cell>
          <cell r="D188" t="str">
            <v>SHG</v>
          </cell>
          <cell r="E188"/>
          <cell r="F188"/>
        </row>
        <row r="189">
          <cell r="C189">
            <v>158</v>
          </cell>
          <cell r="D189" t="str">
            <v>SIM</v>
          </cell>
          <cell r="E189"/>
          <cell r="F189"/>
        </row>
        <row r="190">
          <cell r="C190">
            <v>359</v>
          </cell>
          <cell r="D190" t="str">
            <v>NRS</v>
          </cell>
          <cell r="E190">
            <v>43530</v>
          </cell>
          <cell r="F190">
            <v>43665</v>
          </cell>
          <cell r="G190">
            <v>1</v>
          </cell>
          <cell r="H190">
            <v>1</v>
          </cell>
        </row>
        <row r="191">
          <cell r="C191">
            <v>154</v>
          </cell>
          <cell r="D191" t="str">
            <v>TAS</v>
          </cell>
          <cell r="E191"/>
          <cell r="F191"/>
        </row>
        <row r="192">
          <cell r="C192">
            <v>113</v>
          </cell>
          <cell r="D192" t="str">
            <v>IND</v>
          </cell>
          <cell r="E192"/>
          <cell r="F192"/>
        </row>
        <row r="193">
          <cell r="C193">
            <v>425</v>
          </cell>
          <cell r="D193" t="str">
            <v>ECV</v>
          </cell>
          <cell r="E193"/>
          <cell r="F193"/>
        </row>
        <row r="194">
          <cell r="C194">
            <v>440</v>
          </cell>
          <cell r="D194" t="str">
            <v>ESG</v>
          </cell>
          <cell r="E194"/>
          <cell r="F194"/>
        </row>
        <row r="195">
          <cell r="C195">
            <v>537</v>
          </cell>
          <cell r="D195" t="str">
            <v>ETR</v>
          </cell>
          <cell r="E195">
            <v>43544</v>
          </cell>
          <cell r="F195">
            <v>43675</v>
          </cell>
          <cell r="G195">
            <v>1</v>
          </cell>
          <cell r="H195">
            <v>1</v>
          </cell>
        </row>
        <row r="196">
          <cell r="C196">
            <v>466</v>
          </cell>
          <cell r="D196" t="str">
            <v>BOE</v>
          </cell>
          <cell r="E196"/>
          <cell r="F196"/>
        </row>
        <row r="197">
          <cell r="C197">
            <v>469</v>
          </cell>
          <cell r="D197" t="str">
            <v>EAZ</v>
          </cell>
          <cell r="E197"/>
          <cell r="F197"/>
        </row>
        <row r="198">
          <cell r="C198">
            <v>377</v>
          </cell>
          <cell r="D198" t="str">
            <v>SVR</v>
          </cell>
          <cell r="E198"/>
          <cell r="F198"/>
        </row>
        <row r="199">
          <cell r="C199">
            <v>546</v>
          </cell>
          <cell r="D199" t="str">
            <v>ERDN</v>
          </cell>
          <cell r="E199">
            <v>43557</v>
          </cell>
          <cell r="F199">
            <v>43691</v>
          </cell>
          <cell r="G199">
            <v>1</v>
          </cell>
          <cell r="H199">
            <v>1</v>
          </cell>
        </row>
        <row r="200">
          <cell r="C200">
            <v>553</v>
          </cell>
          <cell r="D200" t="str">
            <v>INV</v>
          </cell>
          <cell r="E200">
            <v>43628</v>
          </cell>
          <cell r="F200">
            <v>43670</v>
          </cell>
          <cell r="G200">
            <v>1</v>
          </cell>
          <cell r="H200">
            <v>1</v>
          </cell>
        </row>
        <row r="201">
          <cell r="C201">
            <v>551</v>
          </cell>
          <cell r="D201" t="str">
            <v>MFC</v>
          </cell>
          <cell r="E201"/>
          <cell r="F201">
            <v>43693</v>
          </cell>
          <cell r="H201">
            <v>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239"/>
  <sheetViews>
    <sheetView tabSelected="1" workbookViewId="0">
      <pane xSplit="3" ySplit="5" topLeftCell="D42" activePane="bottomRight" state="frozen"/>
      <selection pane="topRight" activeCell="D1" sqref="D1"/>
      <selection pane="bottomLeft" activeCell="A6" sqref="A6"/>
      <selection pane="bottomRight" activeCell="S48" sqref="S48"/>
    </sheetView>
  </sheetViews>
  <sheetFormatPr defaultRowHeight="12" x14ac:dyDescent="0.2"/>
  <cols>
    <col min="1" max="1" width="5.28515625" style="3" customWidth="1"/>
    <col min="2" max="2" width="25.85546875" style="3" customWidth="1"/>
    <col min="3" max="3" width="8.140625" style="3" customWidth="1"/>
    <col min="4" max="4" width="11" style="3" customWidth="1"/>
    <col min="5" max="5" width="10.28515625" style="3" customWidth="1"/>
    <col min="6" max="6" width="11.28515625" style="3" customWidth="1"/>
    <col min="7" max="7" width="12" style="3" customWidth="1"/>
    <col min="8" max="9" width="11" style="5" customWidth="1"/>
    <col min="10" max="10" width="10.85546875" style="6" customWidth="1"/>
    <col min="11" max="11" width="11.7109375" style="5" customWidth="1"/>
    <col min="12" max="12" width="11.7109375" style="5" hidden="1" customWidth="1"/>
    <col min="13" max="13" width="9.140625" style="3" hidden="1" customWidth="1"/>
    <col min="14" max="14" width="9.85546875" style="3" customWidth="1"/>
    <col min="15" max="15" width="9.140625" style="3" customWidth="1"/>
    <col min="16" max="17" width="9.140625" style="3"/>
    <col min="18" max="18" width="10.28515625" style="3" bestFit="1" customWidth="1"/>
    <col min="19" max="16384" width="9.140625" style="3"/>
  </cols>
  <sheetData>
    <row r="2" spans="1:18" x14ac:dyDescent="0.2">
      <c r="A2" s="1" t="s">
        <v>205</v>
      </c>
      <c r="B2" s="1"/>
      <c r="C2" s="1"/>
      <c r="D2" s="1"/>
      <c r="E2" s="1"/>
      <c r="F2" s="1"/>
      <c r="G2" s="1"/>
      <c r="H2" s="1"/>
      <c r="I2" s="1"/>
      <c r="J2" s="2"/>
      <c r="K2" s="1"/>
      <c r="L2" s="1"/>
      <c r="M2" s="1"/>
      <c r="N2" s="1"/>
      <c r="O2" s="1"/>
      <c r="P2" s="1"/>
      <c r="Q2" s="1"/>
      <c r="R2" s="1"/>
    </row>
    <row r="3" spans="1:18" x14ac:dyDescent="0.2">
      <c r="A3" s="4"/>
      <c r="B3" s="4"/>
      <c r="C3" s="4"/>
      <c r="D3" s="4"/>
      <c r="E3" s="4"/>
      <c r="F3" s="4"/>
    </row>
    <row r="4" spans="1:18" ht="33.75" customHeight="1" x14ac:dyDescent="0.2">
      <c r="A4" s="50" t="s">
        <v>0</v>
      </c>
      <c r="B4" s="52" t="s">
        <v>1</v>
      </c>
      <c r="C4" s="52" t="s">
        <v>2</v>
      </c>
      <c r="D4" s="43" t="s">
        <v>3</v>
      </c>
      <c r="E4" s="48" t="s">
        <v>4</v>
      </c>
      <c r="F4" s="48" t="s">
        <v>5</v>
      </c>
      <c r="G4" s="43" t="s">
        <v>6</v>
      </c>
      <c r="H4" s="38" t="s">
        <v>7</v>
      </c>
      <c r="I4" s="38" t="s">
        <v>8</v>
      </c>
      <c r="J4" s="38" t="s">
        <v>9</v>
      </c>
      <c r="K4" s="45" t="s">
        <v>10</v>
      </c>
      <c r="L4" s="46" t="s">
        <v>11</v>
      </c>
      <c r="M4" s="38" t="s">
        <v>12</v>
      </c>
      <c r="N4" s="38" t="s">
        <v>199</v>
      </c>
      <c r="O4" s="38" t="s">
        <v>198</v>
      </c>
      <c r="P4" s="40" t="s">
        <v>206</v>
      </c>
      <c r="Q4" s="41"/>
    </row>
    <row r="5" spans="1:18" ht="13.5" customHeight="1" x14ac:dyDescent="0.2">
      <c r="A5" s="51"/>
      <c r="B5" s="53"/>
      <c r="C5" s="53"/>
      <c r="D5" s="44"/>
      <c r="E5" s="49"/>
      <c r="F5" s="49"/>
      <c r="G5" s="44"/>
      <c r="H5" s="39"/>
      <c r="I5" s="39"/>
      <c r="J5" s="39"/>
      <c r="K5" s="45"/>
      <c r="L5" s="47"/>
      <c r="M5" s="39"/>
      <c r="N5" s="39"/>
      <c r="O5" s="39"/>
      <c r="P5" s="7" t="s">
        <v>13</v>
      </c>
      <c r="Q5" s="8" t="s">
        <v>14</v>
      </c>
    </row>
    <row r="6" spans="1:18" x14ac:dyDescent="0.2">
      <c r="A6" s="9">
        <v>1</v>
      </c>
      <c r="B6" s="10" t="s">
        <v>15</v>
      </c>
      <c r="C6" s="11">
        <v>541</v>
      </c>
      <c r="D6" s="12">
        <v>1</v>
      </c>
      <c r="E6" s="12">
        <f>VLOOKUP(C6,'[1]eeljit hural 2019'!$C$5:$T$153,18,0)</f>
        <v>1</v>
      </c>
      <c r="F6" s="12">
        <v>1</v>
      </c>
      <c r="G6" s="12">
        <v>1</v>
      </c>
      <c r="H6" s="13">
        <f>VLOOKUP(C6,[2]Sheet1!$C$7:$F$199,4,0)</f>
        <v>1</v>
      </c>
      <c r="I6" s="13">
        <f>VLOOKUP(C6,'[3]Uurgiin heregjilt 2019'!$C$6:$I$185,7,0)</f>
        <v>1</v>
      </c>
      <c r="J6" s="12">
        <v>1</v>
      </c>
      <c r="K6" s="12">
        <v>1</v>
      </c>
      <c r="L6" s="12"/>
      <c r="M6" s="12"/>
      <c r="N6" s="12">
        <f>VLOOKUP(C6,'[4]тайлан ирүүлэлт'!$B$9:$CI$350,86,0)</f>
        <v>1</v>
      </c>
      <c r="O6" s="12">
        <f>VLOOKUP(C6,[5]Sheet1!$C$7:$H$201,6,0)</f>
        <v>1</v>
      </c>
      <c r="P6" s="12">
        <f t="shared" ref="P6:P37" si="0">SUM(D6:O6)</f>
        <v>10</v>
      </c>
      <c r="Q6" s="12">
        <f t="shared" ref="Q6" si="1">P6/10*100</f>
        <v>100</v>
      </c>
    </row>
    <row r="7" spans="1:18" x14ac:dyDescent="0.2">
      <c r="A7" s="9">
        <v>2</v>
      </c>
      <c r="B7" s="10" t="s">
        <v>16</v>
      </c>
      <c r="C7" s="14">
        <v>461</v>
      </c>
      <c r="D7" s="12">
        <v>1</v>
      </c>
      <c r="E7" s="12">
        <f>VLOOKUP(C7,'[1]eeljit hural 2019'!$C$5:$T$153,18,0)</f>
        <v>1</v>
      </c>
      <c r="F7" s="12">
        <v>1</v>
      </c>
      <c r="G7" s="12">
        <v>1</v>
      </c>
      <c r="H7" s="13">
        <f>VLOOKUP(C7,[2]Sheet1!$C$7:$F$199,4,0)</f>
        <v>1</v>
      </c>
      <c r="I7" s="13">
        <f>VLOOKUP(C7,'[3]Uurgiin heregjilt 2019'!$C$6:$I$185,7,0)</f>
        <v>1</v>
      </c>
      <c r="J7" s="12">
        <v>1</v>
      </c>
      <c r="K7" s="12">
        <v>1</v>
      </c>
      <c r="L7" s="12"/>
      <c r="M7" s="12"/>
      <c r="N7" s="12">
        <f>VLOOKUP(C7,'[4]тайлан ирүүлэлт'!$B$9:$CI$350,86,0)</f>
        <v>1</v>
      </c>
      <c r="O7" s="12">
        <f>VLOOKUP(C7,[5]Sheet1!$C$7:$H$201,6,0)</f>
        <v>1</v>
      </c>
      <c r="P7" s="12">
        <f t="shared" si="0"/>
        <v>10</v>
      </c>
      <c r="Q7" s="12">
        <f t="shared" ref="Q7:Q38" si="2">P7/10*100</f>
        <v>100</v>
      </c>
    </row>
    <row r="8" spans="1:18" x14ac:dyDescent="0.2">
      <c r="A8" s="9">
        <v>3</v>
      </c>
      <c r="B8" s="10" t="s">
        <v>17</v>
      </c>
      <c r="C8" s="14">
        <v>522</v>
      </c>
      <c r="D8" s="12">
        <v>1</v>
      </c>
      <c r="E8" s="12">
        <f>VLOOKUP(C8,'[1]eeljit hural 2019'!$C$5:$T$153,18,0)</f>
        <v>1</v>
      </c>
      <c r="F8" s="12">
        <v>1</v>
      </c>
      <c r="G8" s="12">
        <v>1</v>
      </c>
      <c r="H8" s="13">
        <f>VLOOKUP(C8,[2]Sheet1!$C$7:$F$199,4,0)</f>
        <v>1</v>
      </c>
      <c r="I8" s="13">
        <f>VLOOKUP(C8,'[3]Uurgiin heregjilt 2019'!$C$6:$I$185,7,0)</f>
        <v>1</v>
      </c>
      <c r="J8" s="12">
        <v>1</v>
      </c>
      <c r="K8" s="12">
        <v>1</v>
      </c>
      <c r="L8" s="12"/>
      <c r="M8" s="12"/>
      <c r="N8" s="12">
        <f>VLOOKUP(C8,'[4]тайлан ирүүлэлт'!$B$9:$CI$350,86,0)</f>
        <v>1</v>
      </c>
      <c r="O8" s="12">
        <f>VLOOKUP(C8,[5]Sheet1!$C$7:$H$201,6,0)</f>
        <v>1</v>
      </c>
      <c r="P8" s="12">
        <f t="shared" si="0"/>
        <v>10</v>
      </c>
      <c r="Q8" s="12">
        <f t="shared" si="2"/>
        <v>100</v>
      </c>
    </row>
    <row r="9" spans="1:18" x14ac:dyDescent="0.2">
      <c r="A9" s="9">
        <v>4</v>
      </c>
      <c r="B9" s="10" t="s">
        <v>18</v>
      </c>
      <c r="C9" s="14">
        <v>528</v>
      </c>
      <c r="D9" s="12">
        <v>1</v>
      </c>
      <c r="E9" s="12">
        <f>VLOOKUP(C9,'[1]eeljit hural 2019'!$C$5:$T$153,18,0)</f>
        <v>1</v>
      </c>
      <c r="F9" s="12">
        <v>1</v>
      </c>
      <c r="G9" s="12">
        <v>1</v>
      </c>
      <c r="H9" s="13">
        <f>VLOOKUP(C9,[2]Sheet1!$C$7:$F$199,4,0)</f>
        <v>1</v>
      </c>
      <c r="I9" s="13">
        <f>VLOOKUP(C9,'[3]Uurgiin heregjilt 2019'!$C$6:$I$185,7,0)</f>
        <v>1</v>
      </c>
      <c r="J9" s="12">
        <v>1</v>
      </c>
      <c r="K9" s="12">
        <v>1</v>
      </c>
      <c r="L9" s="12"/>
      <c r="M9" s="12"/>
      <c r="N9" s="12">
        <f>VLOOKUP(C9,'[4]тайлан ирүүлэлт'!$B$9:$CI$350,86,0)</f>
        <v>1</v>
      </c>
      <c r="O9" s="12">
        <f>VLOOKUP(C9,[5]Sheet1!$C$7:$H$201,6,0)</f>
        <v>1</v>
      </c>
      <c r="P9" s="12">
        <f t="shared" si="0"/>
        <v>10</v>
      </c>
      <c r="Q9" s="12">
        <f t="shared" si="2"/>
        <v>100</v>
      </c>
    </row>
    <row r="10" spans="1:18" x14ac:dyDescent="0.2">
      <c r="A10" s="9">
        <v>5</v>
      </c>
      <c r="B10" s="10" t="s">
        <v>19</v>
      </c>
      <c r="C10" s="14">
        <v>354</v>
      </c>
      <c r="D10" s="12">
        <v>1</v>
      </c>
      <c r="E10" s="12">
        <f>VLOOKUP(C10,'[1]eeljit hural 2019'!$C$5:$T$153,18,0)</f>
        <v>1</v>
      </c>
      <c r="F10" s="12">
        <v>1</v>
      </c>
      <c r="G10" s="12">
        <v>1</v>
      </c>
      <c r="H10" s="13">
        <f>VLOOKUP(C10,[2]Sheet1!$C$7:$F$199,4,0)</f>
        <v>1</v>
      </c>
      <c r="I10" s="13">
        <f>VLOOKUP(C10,'[3]Uurgiin heregjilt 2019'!$C$6:$I$185,7,0)</f>
        <v>1</v>
      </c>
      <c r="J10" s="12">
        <v>1</v>
      </c>
      <c r="K10" s="12">
        <v>1</v>
      </c>
      <c r="L10" s="12"/>
      <c r="M10" s="12"/>
      <c r="N10" s="12">
        <f>VLOOKUP(C10,'[4]тайлан ирүүлэлт'!$B$9:$CI$350,86,0)</f>
        <v>1</v>
      </c>
      <c r="O10" s="12">
        <f>VLOOKUP(C10,[5]Sheet1!$C$7:$H$201,6,0)</f>
        <v>1</v>
      </c>
      <c r="P10" s="12">
        <f t="shared" si="0"/>
        <v>10</v>
      </c>
      <c r="Q10" s="12">
        <f t="shared" si="2"/>
        <v>100</v>
      </c>
    </row>
    <row r="11" spans="1:18" x14ac:dyDescent="0.2">
      <c r="A11" s="9">
        <v>6</v>
      </c>
      <c r="B11" s="10" t="s">
        <v>20</v>
      </c>
      <c r="C11" s="14">
        <v>34</v>
      </c>
      <c r="D11" s="12">
        <v>1</v>
      </c>
      <c r="E11" s="12">
        <f>VLOOKUP(C11,'[1]eeljit hural 2019'!$C$5:$T$153,18,0)</f>
        <v>1</v>
      </c>
      <c r="F11" s="12">
        <v>1</v>
      </c>
      <c r="G11" s="12">
        <v>1</v>
      </c>
      <c r="H11" s="13">
        <f>VLOOKUP(C11,[2]Sheet1!$C$7:$F$199,4,0)</f>
        <v>1</v>
      </c>
      <c r="I11" s="13">
        <f>VLOOKUP(C11,'[3]Uurgiin heregjilt 2019'!$C$6:$I$185,7,0)</f>
        <v>1</v>
      </c>
      <c r="J11" s="12">
        <v>1</v>
      </c>
      <c r="K11" s="12">
        <v>1</v>
      </c>
      <c r="L11" s="12"/>
      <c r="M11" s="12"/>
      <c r="N11" s="12">
        <f>VLOOKUP(C11,'[4]тайлан ирүүлэлт'!$B$9:$CI$350,86,0)</f>
        <v>1</v>
      </c>
      <c r="O11" s="12">
        <f>VLOOKUP(C11,[5]Sheet1!$C$7:$H$201,6,0)</f>
        <v>1</v>
      </c>
      <c r="P11" s="12">
        <f t="shared" si="0"/>
        <v>10</v>
      </c>
      <c r="Q11" s="12">
        <f t="shared" si="2"/>
        <v>100</v>
      </c>
    </row>
    <row r="12" spans="1:18" x14ac:dyDescent="0.2">
      <c r="A12" s="9">
        <v>7</v>
      </c>
      <c r="B12" s="10" t="s">
        <v>21</v>
      </c>
      <c r="C12" s="14">
        <v>521</v>
      </c>
      <c r="D12" s="12">
        <v>1</v>
      </c>
      <c r="E12" s="12">
        <f>VLOOKUP(C12,'[1]eeljit hural 2019'!$C$5:$T$153,18,0)</f>
        <v>1</v>
      </c>
      <c r="F12" s="12">
        <v>1</v>
      </c>
      <c r="G12" s="12">
        <v>1</v>
      </c>
      <c r="H12" s="13">
        <f>VLOOKUP(C12,[2]Sheet1!$C$7:$F$199,4,0)</f>
        <v>1</v>
      </c>
      <c r="I12" s="13">
        <f>VLOOKUP(C12,'[3]Uurgiin heregjilt 2019'!$C$6:$I$185,7,0)</f>
        <v>1</v>
      </c>
      <c r="J12" s="12">
        <v>1</v>
      </c>
      <c r="K12" s="12">
        <v>1</v>
      </c>
      <c r="L12" s="12"/>
      <c r="M12" s="12"/>
      <c r="N12" s="12">
        <f>VLOOKUP(C12,'[4]тайлан ирүүлэлт'!$B$9:$CI$350,86,0)</f>
        <v>1</v>
      </c>
      <c r="O12" s="12">
        <f>VLOOKUP(C12,[5]Sheet1!$C$7:$H$201,6,0)</f>
        <v>1</v>
      </c>
      <c r="P12" s="12">
        <f t="shared" si="0"/>
        <v>10</v>
      </c>
      <c r="Q12" s="12">
        <f t="shared" si="2"/>
        <v>100</v>
      </c>
    </row>
    <row r="13" spans="1:18" x14ac:dyDescent="0.2">
      <c r="A13" s="9">
        <v>8</v>
      </c>
      <c r="B13" s="10" t="s">
        <v>22</v>
      </c>
      <c r="C13" s="14">
        <v>545</v>
      </c>
      <c r="D13" s="12">
        <v>1</v>
      </c>
      <c r="E13" s="12">
        <f>VLOOKUP(C13,'[1]eeljit hural 2019'!$C$5:$T$153,18,0)</f>
        <v>1</v>
      </c>
      <c r="F13" s="12">
        <v>1</v>
      </c>
      <c r="G13" s="12">
        <v>1</v>
      </c>
      <c r="H13" s="13">
        <f>VLOOKUP(C13,[2]Sheet1!$C$7:$F$199,4,0)</f>
        <v>1</v>
      </c>
      <c r="I13" s="13">
        <f>VLOOKUP(C13,'[3]Uurgiin heregjilt 2019'!$C$6:$I$185,7,0)</f>
        <v>1</v>
      </c>
      <c r="J13" s="12">
        <v>1</v>
      </c>
      <c r="K13" s="12">
        <v>1</v>
      </c>
      <c r="L13" s="12"/>
      <c r="M13" s="12"/>
      <c r="N13" s="12">
        <f>VLOOKUP(C13,'[4]тайлан ирүүлэлт'!$B$9:$CI$350,86,0)</f>
        <v>1</v>
      </c>
      <c r="O13" s="12">
        <f>VLOOKUP(C13,[5]Sheet1!$C$7:$H$201,6,0)</f>
        <v>1</v>
      </c>
      <c r="P13" s="12">
        <f t="shared" si="0"/>
        <v>10</v>
      </c>
      <c r="Q13" s="12">
        <f t="shared" si="2"/>
        <v>100</v>
      </c>
    </row>
    <row r="14" spans="1:18" x14ac:dyDescent="0.2">
      <c r="A14" s="9">
        <v>9</v>
      </c>
      <c r="B14" s="10" t="s">
        <v>23</v>
      </c>
      <c r="C14" s="11">
        <v>542</v>
      </c>
      <c r="D14" s="12">
        <v>1</v>
      </c>
      <c r="E14" s="12">
        <f>VLOOKUP(C14,'[1]eeljit hural 2019'!$C$5:$T$153,18,0)</f>
        <v>1</v>
      </c>
      <c r="F14" s="12">
        <v>1</v>
      </c>
      <c r="G14" s="12">
        <v>1</v>
      </c>
      <c r="H14" s="13">
        <f>VLOOKUP(C14,[2]Sheet1!$C$7:$F$199,4,0)</f>
        <v>1</v>
      </c>
      <c r="I14" s="13">
        <f>VLOOKUP(C14,'[3]Uurgiin heregjilt 2019'!$C$6:$I$185,7,0)</f>
        <v>1</v>
      </c>
      <c r="J14" s="12">
        <v>1</v>
      </c>
      <c r="K14" s="12">
        <v>1</v>
      </c>
      <c r="L14" s="12"/>
      <c r="M14" s="12"/>
      <c r="N14" s="12">
        <f>VLOOKUP(C14,'[4]тайлан ирүүлэлт'!$B$9:$CI$350,86,0)</f>
        <v>1</v>
      </c>
      <c r="O14" s="12">
        <f>VLOOKUP(C14,[5]Sheet1!$C$7:$H$201,6,0)</f>
        <v>1</v>
      </c>
      <c r="P14" s="12">
        <f t="shared" si="0"/>
        <v>10</v>
      </c>
      <c r="Q14" s="12">
        <f t="shared" si="2"/>
        <v>100</v>
      </c>
    </row>
    <row r="15" spans="1:18" x14ac:dyDescent="0.2">
      <c r="A15" s="9">
        <v>10</v>
      </c>
      <c r="B15" s="10" t="s">
        <v>24</v>
      </c>
      <c r="C15" s="14">
        <v>544</v>
      </c>
      <c r="D15" s="12">
        <v>1</v>
      </c>
      <c r="E15" s="12">
        <f>VLOOKUP(C15,'[1]eeljit hural 2019'!$C$5:$T$153,18,0)</f>
        <v>1</v>
      </c>
      <c r="F15" s="12">
        <v>1</v>
      </c>
      <c r="G15" s="12">
        <v>1</v>
      </c>
      <c r="H15" s="13">
        <f>VLOOKUP(C15,[2]Sheet1!$C$7:$F$199,4,0)</f>
        <v>1</v>
      </c>
      <c r="I15" s="13">
        <f>VLOOKUP(C15,'[3]Uurgiin heregjilt 2019'!$C$6:$I$185,7,0)</f>
        <v>1</v>
      </c>
      <c r="J15" s="12">
        <v>1</v>
      </c>
      <c r="K15" s="12">
        <v>1</v>
      </c>
      <c r="L15" s="12"/>
      <c r="M15" s="12"/>
      <c r="N15" s="12">
        <f>VLOOKUP(C15,'[4]тайлан ирүүлэлт'!$B$9:$CI$350,86,0)</f>
        <v>1</v>
      </c>
      <c r="O15" s="12">
        <f>VLOOKUP(C15,[5]Sheet1!$C$7:$H$201,6,0)</f>
        <v>1</v>
      </c>
      <c r="P15" s="12">
        <f t="shared" si="0"/>
        <v>10</v>
      </c>
      <c r="Q15" s="12">
        <f t="shared" si="2"/>
        <v>100</v>
      </c>
    </row>
    <row r="16" spans="1:18" x14ac:dyDescent="0.2">
      <c r="A16" s="9">
        <v>11</v>
      </c>
      <c r="B16" s="10" t="s">
        <v>26</v>
      </c>
      <c r="C16" s="14">
        <v>44</v>
      </c>
      <c r="D16" s="12">
        <v>1</v>
      </c>
      <c r="E16" s="12">
        <f>VLOOKUP(C16,'[1]eeljit hural 2019'!$C$5:$T$153,18,0)</f>
        <v>1</v>
      </c>
      <c r="F16" s="12">
        <v>1</v>
      </c>
      <c r="G16" s="12">
        <v>1</v>
      </c>
      <c r="H16" s="13">
        <f>VLOOKUP(C16,[2]Sheet1!$C$7:$F$199,4,0)</f>
        <v>1</v>
      </c>
      <c r="I16" s="13">
        <f>VLOOKUP(C16,'[3]Uurgiin heregjilt 2019'!$C$6:$I$185,7,0)</f>
        <v>1</v>
      </c>
      <c r="J16" s="12">
        <v>1</v>
      </c>
      <c r="K16" s="12">
        <v>1</v>
      </c>
      <c r="L16" s="12"/>
      <c r="M16" s="12"/>
      <c r="N16" s="12">
        <f>VLOOKUP(C16,'[4]тайлан ирүүлэлт'!$B$9:$CI$350,86,0)</f>
        <v>1</v>
      </c>
      <c r="O16" s="12">
        <f>VLOOKUP(C16,[5]Sheet1!$C$7:$H$201,6,0)</f>
        <v>1</v>
      </c>
      <c r="P16" s="12">
        <f t="shared" si="0"/>
        <v>10</v>
      </c>
      <c r="Q16" s="12">
        <f t="shared" si="2"/>
        <v>100</v>
      </c>
    </row>
    <row r="17" spans="1:17" x14ac:dyDescent="0.2">
      <c r="A17" s="9">
        <v>12</v>
      </c>
      <c r="B17" s="10" t="s">
        <v>29</v>
      </c>
      <c r="C17" s="14">
        <v>402</v>
      </c>
      <c r="D17" s="12">
        <v>1</v>
      </c>
      <c r="E17" s="12">
        <f>VLOOKUP(C17,'[1]eeljit hural 2019'!$C$5:$T$153,18,0)</f>
        <v>1</v>
      </c>
      <c r="F17" s="12">
        <v>1</v>
      </c>
      <c r="G17" s="12">
        <v>1</v>
      </c>
      <c r="H17" s="13">
        <f>VLOOKUP(C17,[2]Sheet1!$C$7:$F$199,4,0)</f>
        <v>1</v>
      </c>
      <c r="I17" s="13">
        <f>VLOOKUP(C17,'[3]Uurgiin heregjilt 2019'!$C$6:$I$185,7,0)</f>
        <v>1</v>
      </c>
      <c r="J17" s="12">
        <v>1</v>
      </c>
      <c r="K17" s="12">
        <v>1</v>
      </c>
      <c r="L17" s="12"/>
      <c r="M17" s="12"/>
      <c r="N17" s="12">
        <f>VLOOKUP(C17,'[4]тайлан ирүүлэлт'!$B$9:$CI$350,86,0)</f>
        <v>1</v>
      </c>
      <c r="O17" s="12">
        <f>VLOOKUP(C17,[5]Sheet1!$C$7:$H$201,6,0)</f>
        <v>1</v>
      </c>
      <c r="P17" s="12">
        <f t="shared" si="0"/>
        <v>10</v>
      </c>
      <c r="Q17" s="12">
        <f t="shared" si="2"/>
        <v>100</v>
      </c>
    </row>
    <row r="18" spans="1:17" x14ac:dyDescent="0.2">
      <c r="A18" s="9">
        <v>13</v>
      </c>
      <c r="B18" s="15" t="s">
        <v>31</v>
      </c>
      <c r="C18" s="14">
        <v>518</v>
      </c>
      <c r="D18" s="12">
        <v>1</v>
      </c>
      <c r="E18" s="12">
        <f>VLOOKUP(C18,'[1]eeljit hural 2019'!$C$5:$T$153,18,0)</f>
        <v>1</v>
      </c>
      <c r="F18" s="12">
        <v>1</v>
      </c>
      <c r="G18" s="12">
        <v>1</v>
      </c>
      <c r="H18" s="13">
        <f>VLOOKUP(C18,[2]Sheet1!$C$7:$F$199,4,0)</f>
        <v>1</v>
      </c>
      <c r="I18" s="13">
        <f>VLOOKUP(C18,'[3]Uurgiin heregjilt 2019'!$C$6:$I$185,7,0)</f>
        <v>1</v>
      </c>
      <c r="J18" s="12">
        <v>1</v>
      </c>
      <c r="K18" s="12">
        <v>1</v>
      </c>
      <c r="L18" s="12"/>
      <c r="M18" s="12"/>
      <c r="N18" s="12">
        <f>VLOOKUP(C18,'[4]тайлан ирүүлэлт'!$B$9:$CI$350,86,0)</f>
        <v>1</v>
      </c>
      <c r="O18" s="12">
        <f>VLOOKUP(C18,[5]Sheet1!$C$7:$H$201,6,0)</f>
        <v>1</v>
      </c>
      <c r="P18" s="12">
        <f t="shared" si="0"/>
        <v>10</v>
      </c>
      <c r="Q18" s="12">
        <f t="shared" si="2"/>
        <v>100</v>
      </c>
    </row>
    <row r="19" spans="1:17" x14ac:dyDescent="0.2">
      <c r="A19" s="9">
        <v>14</v>
      </c>
      <c r="B19" s="10" t="s">
        <v>33</v>
      </c>
      <c r="C19" s="14">
        <v>537</v>
      </c>
      <c r="D19" s="12">
        <v>1</v>
      </c>
      <c r="E19" s="12">
        <f>VLOOKUP(C19,'[1]eeljit hural 2019'!$C$5:$T$153,18,0)</f>
        <v>1</v>
      </c>
      <c r="F19" s="12">
        <v>1</v>
      </c>
      <c r="G19" s="12">
        <v>1</v>
      </c>
      <c r="H19" s="13">
        <f>VLOOKUP(C19,[2]Sheet1!$C$7:$F$199,4,0)</f>
        <v>1</v>
      </c>
      <c r="I19" s="13">
        <f>VLOOKUP(C19,'[3]Uurgiin heregjilt 2019'!$C$6:$I$185,7,0)</f>
        <v>1</v>
      </c>
      <c r="J19" s="12">
        <v>1</v>
      </c>
      <c r="K19" s="12">
        <v>1</v>
      </c>
      <c r="L19" s="12"/>
      <c r="M19" s="12"/>
      <c r="N19" s="12">
        <f>VLOOKUP(C19,'[4]тайлан ирүүлэлт'!$B$9:$CI$350,86,0)</f>
        <v>1</v>
      </c>
      <c r="O19" s="12">
        <f>VLOOKUP(C19,[5]Sheet1!$C$7:$H$201,6,0)</f>
        <v>1</v>
      </c>
      <c r="P19" s="12">
        <f t="shared" si="0"/>
        <v>10</v>
      </c>
      <c r="Q19" s="12">
        <f t="shared" si="2"/>
        <v>100</v>
      </c>
    </row>
    <row r="20" spans="1:17" x14ac:dyDescent="0.2">
      <c r="A20" s="9">
        <v>15</v>
      </c>
      <c r="B20" s="10" t="s">
        <v>34</v>
      </c>
      <c r="C20" s="14">
        <v>458</v>
      </c>
      <c r="D20" s="12">
        <v>1</v>
      </c>
      <c r="E20" s="12">
        <f>VLOOKUP(C20,'[1]eeljit hural 2019'!$C$5:$T$153,18,0)</f>
        <v>1</v>
      </c>
      <c r="F20" s="12">
        <v>1</v>
      </c>
      <c r="G20" s="12">
        <v>1</v>
      </c>
      <c r="H20" s="13">
        <f>VLOOKUP(C20,[2]Sheet1!$C$7:$F$199,4,0)</f>
        <v>1</v>
      </c>
      <c r="I20" s="13">
        <f>VLOOKUP(C20,'[3]Uurgiin heregjilt 2019'!$C$6:$I$185,7,0)</f>
        <v>1</v>
      </c>
      <c r="J20" s="12">
        <v>1</v>
      </c>
      <c r="K20" s="12">
        <v>1</v>
      </c>
      <c r="L20" s="12"/>
      <c r="M20" s="12"/>
      <c r="N20" s="12">
        <f>VLOOKUP(C20,'[4]тайлан ирүүлэлт'!$B$9:$CI$350,86,0)</f>
        <v>1</v>
      </c>
      <c r="O20" s="12">
        <f>VLOOKUP(C20,[5]Sheet1!$C$7:$H$201,6,0)</f>
        <v>1</v>
      </c>
      <c r="P20" s="12">
        <f t="shared" si="0"/>
        <v>10</v>
      </c>
      <c r="Q20" s="12">
        <f t="shared" si="2"/>
        <v>100</v>
      </c>
    </row>
    <row r="21" spans="1:17" x14ac:dyDescent="0.2">
      <c r="A21" s="9">
        <v>16</v>
      </c>
      <c r="B21" s="10" t="s">
        <v>35</v>
      </c>
      <c r="C21" s="14">
        <v>548</v>
      </c>
      <c r="D21" s="12">
        <v>1</v>
      </c>
      <c r="E21" s="12">
        <f>VLOOKUP(C21,'[1]eeljit hural 2019'!$C$5:$T$153,18,0)</f>
        <v>1</v>
      </c>
      <c r="F21" s="12">
        <v>1</v>
      </c>
      <c r="G21" s="12">
        <v>1</v>
      </c>
      <c r="H21" s="13">
        <f>VLOOKUP(C21,[2]Sheet1!$C$7:$F$199,4,0)</f>
        <v>1</v>
      </c>
      <c r="I21" s="13">
        <f>VLOOKUP(C21,'[3]Uurgiin heregjilt 2019'!$C$6:$I$185,7,0)</f>
        <v>1</v>
      </c>
      <c r="J21" s="12">
        <v>1</v>
      </c>
      <c r="K21" s="12">
        <v>1</v>
      </c>
      <c r="L21" s="12"/>
      <c r="M21" s="12"/>
      <c r="N21" s="12">
        <f>VLOOKUP(C21,'[4]тайлан ирүүлэлт'!$B$9:$CI$350,86,0)</f>
        <v>1</v>
      </c>
      <c r="O21" s="12">
        <f>VLOOKUP(C21,[5]Sheet1!$C$7:$H$201,6,0)</f>
        <v>1</v>
      </c>
      <c r="P21" s="12">
        <f t="shared" si="0"/>
        <v>10</v>
      </c>
      <c r="Q21" s="12">
        <f t="shared" si="2"/>
        <v>100</v>
      </c>
    </row>
    <row r="22" spans="1:17" ht="11.25" customHeight="1" x14ac:dyDescent="0.2">
      <c r="A22" s="9">
        <v>17</v>
      </c>
      <c r="B22" s="10" t="s">
        <v>37</v>
      </c>
      <c r="C22" s="14">
        <v>547</v>
      </c>
      <c r="D22" s="12">
        <v>1</v>
      </c>
      <c r="E22" s="12">
        <f>VLOOKUP(C22,'[1]eeljit hural 2019'!$C$5:$T$153,18,0)</f>
        <v>1</v>
      </c>
      <c r="F22" s="12">
        <v>1</v>
      </c>
      <c r="G22" s="12">
        <v>1</v>
      </c>
      <c r="H22" s="13">
        <f>VLOOKUP(C22,[2]Sheet1!$C$7:$F$199,4,0)</f>
        <v>1</v>
      </c>
      <c r="I22" s="13">
        <f>VLOOKUP(C22,'[3]Uurgiin heregjilt 2019'!$C$6:$I$185,7,0)</f>
        <v>1</v>
      </c>
      <c r="J22" s="12">
        <v>1</v>
      </c>
      <c r="K22" s="12">
        <v>1</v>
      </c>
      <c r="L22" s="12"/>
      <c r="M22" s="12"/>
      <c r="N22" s="12">
        <f>VLOOKUP(C22,'[4]тайлан ирүүлэлт'!$B$9:$CI$350,86,0)</f>
        <v>1</v>
      </c>
      <c r="O22" s="12">
        <f>VLOOKUP(C22,[5]Sheet1!$C$7:$H$201,6,0)</f>
        <v>1</v>
      </c>
      <c r="P22" s="12">
        <f t="shared" si="0"/>
        <v>10</v>
      </c>
      <c r="Q22" s="12">
        <f t="shared" si="2"/>
        <v>100</v>
      </c>
    </row>
    <row r="23" spans="1:17" x14ac:dyDescent="0.2">
      <c r="A23" s="9">
        <v>18</v>
      </c>
      <c r="B23" s="10" t="s">
        <v>39</v>
      </c>
      <c r="C23" s="14">
        <v>209</v>
      </c>
      <c r="D23" s="12">
        <v>1</v>
      </c>
      <c r="E23" s="12">
        <f>VLOOKUP(C23,'[1]eeljit hural 2019'!$C$5:$T$153,18,0)</f>
        <v>1</v>
      </c>
      <c r="F23" s="12">
        <v>1</v>
      </c>
      <c r="G23" s="12">
        <v>1</v>
      </c>
      <c r="H23" s="13">
        <f>VLOOKUP(C23,[2]Sheet1!$C$7:$F$199,4,0)</f>
        <v>1</v>
      </c>
      <c r="I23" s="13">
        <f>VLOOKUP(C23,'[3]Uurgiin heregjilt 2019'!$C$6:$I$185,7,0)</f>
        <v>1</v>
      </c>
      <c r="J23" s="12">
        <v>1</v>
      </c>
      <c r="K23" s="12">
        <v>1</v>
      </c>
      <c r="L23" s="12"/>
      <c r="M23" s="12"/>
      <c r="N23" s="12">
        <f>VLOOKUP(C23,'[4]тайлан ирүүлэлт'!$B$9:$CI$350,86,0)</f>
        <v>1</v>
      </c>
      <c r="O23" s="12">
        <f>VLOOKUP(C23,[5]Sheet1!$C$7:$H$201,6,0)</f>
        <v>1</v>
      </c>
      <c r="P23" s="12">
        <f t="shared" si="0"/>
        <v>10</v>
      </c>
      <c r="Q23" s="12">
        <f t="shared" si="2"/>
        <v>100</v>
      </c>
    </row>
    <row r="24" spans="1:17" x14ac:dyDescent="0.2">
      <c r="A24" s="9">
        <v>19</v>
      </c>
      <c r="B24" s="10" t="s">
        <v>40</v>
      </c>
      <c r="C24" s="14">
        <v>90</v>
      </c>
      <c r="D24" s="12">
        <v>1</v>
      </c>
      <c r="E24" s="12">
        <f>VLOOKUP(C24,'[1]eeljit hural 2019'!$C$5:$T$153,18,0)</f>
        <v>1</v>
      </c>
      <c r="F24" s="12">
        <v>1</v>
      </c>
      <c r="G24" s="12">
        <v>1</v>
      </c>
      <c r="H24" s="13">
        <f>VLOOKUP(C24,[2]Sheet1!$C$7:$F$199,4,0)</f>
        <v>1</v>
      </c>
      <c r="I24" s="13">
        <f>VLOOKUP(C24,'[3]Uurgiin heregjilt 2019'!$C$6:$I$185,7,0)</f>
        <v>1</v>
      </c>
      <c r="J24" s="12">
        <v>1</v>
      </c>
      <c r="K24" s="12">
        <v>1</v>
      </c>
      <c r="L24" s="12"/>
      <c r="M24" s="12"/>
      <c r="N24" s="12">
        <f>VLOOKUP(C24,'[4]тайлан ирүүлэлт'!$B$9:$CI$350,86,0)</f>
        <v>1</v>
      </c>
      <c r="O24" s="12">
        <f>VLOOKUP(C24,[5]Sheet1!$C$7:$H$201,6,0)</f>
        <v>1</v>
      </c>
      <c r="P24" s="12">
        <f t="shared" si="0"/>
        <v>10</v>
      </c>
      <c r="Q24" s="12">
        <f t="shared" si="2"/>
        <v>100</v>
      </c>
    </row>
    <row r="25" spans="1:17" x14ac:dyDescent="0.2">
      <c r="A25" s="9">
        <v>20</v>
      </c>
      <c r="B25" s="10" t="s">
        <v>43</v>
      </c>
      <c r="C25" s="14">
        <v>13</v>
      </c>
      <c r="D25" s="12">
        <v>1</v>
      </c>
      <c r="E25" s="12">
        <f>VLOOKUP(C25,'[1]eeljit hural 2019'!$C$5:$T$153,18,0)</f>
        <v>1</v>
      </c>
      <c r="F25" s="12">
        <v>1</v>
      </c>
      <c r="G25" s="12">
        <v>1</v>
      </c>
      <c r="H25" s="13">
        <f>VLOOKUP(C25,[2]Sheet1!$C$7:$F$199,4,0)</f>
        <v>1</v>
      </c>
      <c r="I25" s="13">
        <f>VLOOKUP(C25,'[3]Uurgiin heregjilt 2019'!$C$6:$I$185,7,0)</f>
        <v>1</v>
      </c>
      <c r="J25" s="12">
        <v>1</v>
      </c>
      <c r="K25" s="12">
        <v>1</v>
      </c>
      <c r="L25" s="12"/>
      <c r="M25" s="12"/>
      <c r="N25" s="12">
        <f>VLOOKUP(C25,'[4]тайлан ирүүлэлт'!$B$9:$CI$350,86,0)</f>
        <v>1</v>
      </c>
      <c r="O25" s="12">
        <f>VLOOKUP(C25,[5]Sheet1!$C$7:$H$201,6,0)</f>
        <v>1</v>
      </c>
      <c r="P25" s="12">
        <f t="shared" si="0"/>
        <v>10</v>
      </c>
      <c r="Q25" s="12">
        <f t="shared" si="2"/>
        <v>100</v>
      </c>
    </row>
    <row r="26" spans="1:17" x14ac:dyDescent="0.2">
      <c r="A26" s="9">
        <v>21</v>
      </c>
      <c r="B26" s="10" t="s">
        <v>66</v>
      </c>
      <c r="C26" s="14">
        <v>234</v>
      </c>
      <c r="D26" s="12">
        <v>1</v>
      </c>
      <c r="E26" s="12">
        <f>VLOOKUP(C26,'[1]eeljit hural 2019'!$C$5:$T$153,18,0)</f>
        <v>1</v>
      </c>
      <c r="F26" s="12">
        <v>1</v>
      </c>
      <c r="G26" s="12">
        <v>1</v>
      </c>
      <c r="H26" s="13">
        <v>1</v>
      </c>
      <c r="I26" s="13">
        <f>VLOOKUP(C26,'[3]Uurgiin heregjilt 2019'!$C$6:$I$185,7,0)</f>
        <v>1</v>
      </c>
      <c r="J26" s="12">
        <v>1</v>
      </c>
      <c r="K26" s="12">
        <v>1</v>
      </c>
      <c r="L26" s="12"/>
      <c r="M26" s="12"/>
      <c r="N26" s="12">
        <f>VLOOKUP(C26,'[4]тайлан ирүүлэлт'!$B$9:$CI$350,86,0)</f>
        <v>1</v>
      </c>
      <c r="O26" s="12">
        <f>VLOOKUP(C26,[5]Sheet1!$C$7:$H$201,6,0)</f>
        <v>1</v>
      </c>
      <c r="P26" s="12">
        <f t="shared" si="0"/>
        <v>10</v>
      </c>
      <c r="Q26" s="12">
        <f t="shared" si="2"/>
        <v>100</v>
      </c>
    </row>
    <row r="27" spans="1:17" x14ac:dyDescent="0.2">
      <c r="A27" s="9">
        <v>22</v>
      </c>
      <c r="B27" s="10" t="s">
        <v>52</v>
      </c>
      <c r="C27" s="16">
        <v>525</v>
      </c>
      <c r="D27" s="12">
        <v>1</v>
      </c>
      <c r="E27" s="12">
        <f>VLOOKUP(C27,'[1]eeljit hural 2019'!$C$5:$T$153,18,0)</f>
        <v>1</v>
      </c>
      <c r="F27" s="12">
        <v>1</v>
      </c>
      <c r="G27" s="12">
        <v>1</v>
      </c>
      <c r="H27" s="13">
        <f>VLOOKUP(C27,[2]Sheet1!$C$7:$F$199,4,0)</f>
        <v>1</v>
      </c>
      <c r="I27" s="13">
        <v>1</v>
      </c>
      <c r="J27" s="12">
        <v>1</v>
      </c>
      <c r="K27" s="12">
        <v>1</v>
      </c>
      <c r="L27" s="12"/>
      <c r="M27" s="12"/>
      <c r="N27" s="12">
        <f>VLOOKUP(C27,'[4]тайлан ирүүлэлт'!$B$9:$CI$350,86,0)</f>
        <v>1</v>
      </c>
      <c r="O27" s="12">
        <f>VLOOKUP(C27,[5]Sheet1!$C$7:$H$201,6,0)</f>
        <v>1</v>
      </c>
      <c r="P27" s="12">
        <f t="shared" si="0"/>
        <v>10</v>
      </c>
      <c r="Q27" s="12">
        <f t="shared" si="2"/>
        <v>100</v>
      </c>
    </row>
    <row r="28" spans="1:17" x14ac:dyDescent="0.2">
      <c r="A28" s="9">
        <v>23</v>
      </c>
      <c r="B28" s="10" t="s">
        <v>63</v>
      </c>
      <c r="C28" s="16">
        <v>549</v>
      </c>
      <c r="D28" s="12">
        <v>1</v>
      </c>
      <c r="E28" s="12">
        <f>VLOOKUP(C28,'[1]eeljit hural 2019'!$C$5:$T$153,18,0)</f>
        <v>1</v>
      </c>
      <c r="F28" s="12">
        <v>1</v>
      </c>
      <c r="G28" s="12">
        <v>1</v>
      </c>
      <c r="H28" s="13">
        <v>1</v>
      </c>
      <c r="I28" s="13">
        <v>1</v>
      </c>
      <c r="J28" s="12">
        <v>1</v>
      </c>
      <c r="K28" s="12">
        <v>1</v>
      </c>
      <c r="L28" s="12"/>
      <c r="M28" s="12"/>
      <c r="N28" s="12">
        <f>VLOOKUP(C28,'[4]тайлан ирүүлэлт'!$B$9:$CI$350,86,0)</f>
        <v>1</v>
      </c>
      <c r="O28" s="12">
        <f>VLOOKUP(C28,[5]Sheet1!$C$7:$H$201,6,0)</f>
        <v>1</v>
      </c>
      <c r="P28" s="12">
        <f t="shared" si="0"/>
        <v>10</v>
      </c>
      <c r="Q28" s="12">
        <f t="shared" si="2"/>
        <v>100</v>
      </c>
    </row>
    <row r="29" spans="1:17" x14ac:dyDescent="0.2">
      <c r="A29" s="9">
        <v>24</v>
      </c>
      <c r="B29" s="10" t="s">
        <v>57</v>
      </c>
      <c r="C29" s="14">
        <v>543</v>
      </c>
      <c r="D29" s="12">
        <v>1</v>
      </c>
      <c r="E29" s="12">
        <f>VLOOKUP(C29,'[1]eeljit hural 2019'!$C$5:$T$153,18,0)</f>
        <v>1</v>
      </c>
      <c r="F29" s="12">
        <v>1</v>
      </c>
      <c r="G29" s="12">
        <v>1</v>
      </c>
      <c r="H29" s="13">
        <f>VLOOKUP(C29,[2]Sheet1!$C$7:$F$199,4,0)</f>
        <v>1</v>
      </c>
      <c r="I29" s="13">
        <f>VLOOKUP(C29,'[3]Uurgiin heregjilt 2019'!$C$6:$I$185,7,0)</f>
        <v>1</v>
      </c>
      <c r="J29" s="12">
        <v>1</v>
      </c>
      <c r="K29" s="12">
        <v>1</v>
      </c>
      <c r="L29" s="12"/>
      <c r="M29" s="12"/>
      <c r="N29" s="12">
        <f>VLOOKUP(C29,'[4]тайлан ирүүлэлт'!$B$9:$CI$350,86,0)</f>
        <v>1</v>
      </c>
      <c r="O29" s="12">
        <f>VLOOKUP(C29,[5]Sheet1!$C$7:$H$201,6,0)</f>
        <v>1</v>
      </c>
      <c r="P29" s="12">
        <f t="shared" si="0"/>
        <v>10</v>
      </c>
      <c r="Q29" s="12">
        <f t="shared" si="2"/>
        <v>100</v>
      </c>
    </row>
    <row r="30" spans="1:17" x14ac:dyDescent="0.2">
      <c r="A30" s="9">
        <v>25</v>
      </c>
      <c r="B30" s="10" t="s">
        <v>25</v>
      </c>
      <c r="C30" s="14">
        <v>527</v>
      </c>
      <c r="D30" s="12">
        <v>1</v>
      </c>
      <c r="E30" s="12">
        <f>VLOOKUP(C30,'[1]eeljit hural 2019'!$C$5:$T$153,18,0)</f>
        <v>1</v>
      </c>
      <c r="F30" s="12">
        <v>1</v>
      </c>
      <c r="G30" s="12">
        <v>1</v>
      </c>
      <c r="H30" s="13">
        <f>VLOOKUP(C30,[2]Sheet1!$C$7:$F$199,4,0)</f>
        <v>1</v>
      </c>
      <c r="I30" s="13">
        <f>VLOOKUP(C30,'[3]Uurgiin heregjilt 2019'!$C$6:$I$185,7,0)</f>
        <v>1</v>
      </c>
      <c r="J30" s="12">
        <v>1</v>
      </c>
      <c r="K30" s="12">
        <v>1</v>
      </c>
      <c r="L30" s="12"/>
      <c r="M30" s="12"/>
      <c r="N30" s="12">
        <f>VLOOKUP(C30,'[4]тайлан ирүүлэлт'!$B$9:$CI$350,86,0)</f>
        <v>1</v>
      </c>
      <c r="O30" s="12"/>
      <c r="P30" s="12">
        <f t="shared" si="0"/>
        <v>9</v>
      </c>
      <c r="Q30" s="12">
        <f t="shared" si="2"/>
        <v>90</v>
      </c>
    </row>
    <row r="31" spans="1:17" x14ac:dyDescent="0.2">
      <c r="A31" s="9">
        <v>26</v>
      </c>
      <c r="B31" s="10" t="s">
        <v>27</v>
      </c>
      <c r="C31" s="14">
        <v>441</v>
      </c>
      <c r="D31" s="12">
        <v>1</v>
      </c>
      <c r="E31" s="12">
        <f>VLOOKUP(C31,'[1]eeljit hural 2019'!$C$5:$T$153,18,0)</f>
        <v>1</v>
      </c>
      <c r="F31" s="12">
        <v>1</v>
      </c>
      <c r="G31" s="12">
        <v>1</v>
      </c>
      <c r="H31" s="13">
        <f>VLOOKUP(C31,[2]Sheet1!$C$7:$F$199,4,0)</f>
        <v>1</v>
      </c>
      <c r="I31" s="13">
        <f>VLOOKUP(C31,'[3]Uurgiin heregjilt 2019'!$C$6:$I$185,7,0)</f>
        <v>1</v>
      </c>
      <c r="J31" s="12">
        <v>1</v>
      </c>
      <c r="K31" s="12">
        <v>1</v>
      </c>
      <c r="L31" s="12"/>
      <c r="M31" s="12"/>
      <c r="N31" s="12">
        <f>VLOOKUP(C31,'[4]тайлан ирүүлэлт'!$B$9:$CI$350,86,0)</f>
        <v>1</v>
      </c>
      <c r="O31" s="12"/>
      <c r="P31" s="12">
        <f t="shared" si="0"/>
        <v>9</v>
      </c>
      <c r="Q31" s="12">
        <f t="shared" si="2"/>
        <v>90</v>
      </c>
    </row>
    <row r="32" spans="1:17" x14ac:dyDescent="0.2">
      <c r="A32" s="9">
        <v>27</v>
      </c>
      <c r="B32" s="10" t="s">
        <v>30</v>
      </c>
      <c r="C32" s="14">
        <v>373</v>
      </c>
      <c r="D32" s="12">
        <v>1</v>
      </c>
      <c r="E32" s="12">
        <f>VLOOKUP(C32,'[1]eeljit hural 2019'!$C$5:$T$153,18,0)</f>
        <v>1</v>
      </c>
      <c r="F32" s="12">
        <v>1</v>
      </c>
      <c r="G32" s="12">
        <v>1</v>
      </c>
      <c r="H32" s="13">
        <f>VLOOKUP(C32,[2]Sheet1!$C$7:$F$199,4,0)</f>
        <v>1</v>
      </c>
      <c r="I32" s="13">
        <f>VLOOKUP(C32,'[3]Uurgiin heregjilt 2019'!$C$6:$I$185,7,0)</f>
        <v>1</v>
      </c>
      <c r="J32" s="12">
        <v>1</v>
      </c>
      <c r="K32" s="12">
        <v>1</v>
      </c>
      <c r="L32" s="12"/>
      <c r="M32" s="12"/>
      <c r="N32" s="12">
        <f>VLOOKUP(C32,'[4]тайлан ирүүлэлт'!$B$9:$CI$350,86,0)</f>
        <v>1</v>
      </c>
      <c r="O32" s="12"/>
      <c r="P32" s="12">
        <f t="shared" si="0"/>
        <v>9</v>
      </c>
      <c r="Q32" s="12">
        <f t="shared" si="2"/>
        <v>90</v>
      </c>
    </row>
    <row r="33" spans="1:18" x14ac:dyDescent="0.2">
      <c r="A33" s="9">
        <v>28</v>
      </c>
      <c r="B33" s="10" t="s">
        <v>32</v>
      </c>
      <c r="C33" s="11">
        <v>8</v>
      </c>
      <c r="D33" s="12">
        <v>1</v>
      </c>
      <c r="E33" s="12">
        <f>VLOOKUP(C33,'[1]eeljit hural 2019'!$C$5:$T$153,18,0)</f>
        <v>1</v>
      </c>
      <c r="F33" s="12">
        <v>1</v>
      </c>
      <c r="G33" s="12">
        <v>1</v>
      </c>
      <c r="H33" s="13">
        <f>VLOOKUP(C33,[2]Sheet1!$C$7:$F$199,4,0)</f>
        <v>1</v>
      </c>
      <c r="I33" s="13">
        <f>VLOOKUP(C33,'[3]Uurgiin heregjilt 2019'!$C$6:$I$185,7,0)</f>
        <v>1</v>
      </c>
      <c r="J33" s="12">
        <v>1</v>
      </c>
      <c r="K33" s="12">
        <v>1</v>
      </c>
      <c r="L33" s="12"/>
      <c r="M33" s="12"/>
      <c r="N33" s="12">
        <f>VLOOKUP(C33,'[4]тайлан ирүүлэлт'!$B$9:$CI$350,86,0)</f>
        <v>1</v>
      </c>
      <c r="O33" s="12"/>
      <c r="P33" s="12">
        <f t="shared" si="0"/>
        <v>9</v>
      </c>
      <c r="Q33" s="12">
        <f t="shared" si="2"/>
        <v>90</v>
      </c>
    </row>
    <row r="34" spans="1:18" x14ac:dyDescent="0.2">
      <c r="A34" s="9">
        <v>29</v>
      </c>
      <c r="B34" s="10" t="s">
        <v>38</v>
      </c>
      <c r="C34" s="14">
        <v>484</v>
      </c>
      <c r="D34" s="12">
        <v>1</v>
      </c>
      <c r="E34" s="12">
        <f>VLOOKUP(C34,'[1]eeljit hural 2019'!$C$5:$T$153,18,0)</f>
        <v>1</v>
      </c>
      <c r="F34" s="12">
        <v>1</v>
      </c>
      <c r="G34" s="12">
        <v>1</v>
      </c>
      <c r="H34" s="13">
        <v>1</v>
      </c>
      <c r="I34" s="13">
        <f>VLOOKUP(C34,'[3]Uurgiin heregjilt 2019'!$C$6:$I$185,7,0)</f>
        <v>1</v>
      </c>
      <c r="J34" s="12">
        <v>1</v>
      </c>
      <c r="K34" s="12">
        <v>1</v>
      </c>
      <c r="L34" s="12"/>
      <c r="M34" s="12"/>
      <c r="N34" s="12">
        <f>VLOOKUP(C34,'[4]тайлан ирүүлэлт'!$B$9:$CI$350,86,0)</f>
        <v>1</v>
      </c>
      <c r="O34" s="12"/>
      <c r="P34" s="12">
        <f t="shared" si="0"/>
        <v>9</v>
      </c>
      <c r="Q34" s="12">
        <f t="shared" si="2"/>
        <v>90</v>
      </c>
    </row>
    <row r="35" spans="1:18" x14ac:dyDescent="0.2">
      <c r="A35" s="9">
        <v>30</v>
      </c>
      <c r="B35" s="10" t="s">
        <v>42</v>
      </c>
      <c r="C35" s="14">
        <v>17</v>
      </c>
      <c r="D35" s="12">
        <v>1</v>
      </c>
      <c r="E35" s="12">
        <f>VLOOKUP(C35,'[1]eeljit hural 2019'!$C$5:$T$153,18,0)</f>
        <v>1</v>
      </c>
      <c r="F35" s="12">
        <v>1</v>
      </c>
      <c r="G35" s="12"/>
      <c r="H35" s="13">
        <f>VLOOKUP(C35,[2]Sheet1!$C$7:$F$199,4,0)</f>
        <v>1</v>
      </c>
      <c r="I35" s="13">
        <f>VLOOKUP(C35,'[3]Uurgiin heregjilt 2019'!$C$6:$I$185,7,0)</f>
        <v>1</v>
      </c>
      <c r="J35" s="12">
        <v>1</v>
      </c>
      <c r="K35" s="12">
        <v>1</v>
      </c>
      <c r="L35" s="12"/>
      <c r="M35" s="12"/>
      <c r="N35" s="12">
        <f>VLOOKUP(C35,'[4]тайлан ирүүлэлт'!$B$9:$CI$350,86,0)</f>
        <v>1</v>
      </c>
      <c r="O35" s="12">
        <f>VLOOKUP(C35,[5]Sheet1!$C$7:$H$201,6,0)</f>
        <v>1</v>
      </c>
      <c r="P35" s="12">
        <f t="shared" si="0"/>
        <v>9</v>
      </c>
      <c r="Q35" s="12">
        <f t="shared" si="2"/>
        <v>90</v>
      </c>
    </row>
    <row r="36" spans="1:18" x14ac:dyDescent="0.2">
      <c r="A36" s="9">
        <v>31</v>
      </c>
      <c r="B36" s="10" t="s">
        <v>44</v>
      </c>
      <c r="C36" s="14">
        <v>523</v>
      </c>
      <c r="D36" s="12">
        <v>1</v>
      </c>
      <c r="E36" s="12">
        <f>VLOOKUP(C36,'[1]eeljit hural 2019'!$C$5:$T$153,18,0)</f>
        <v>1</v>
      </c>
      <c r="F36" s="12">
        <v>1</v>
      </c>
      <c r="G36" s="12">
        <v>1</v>
      </c>
      <c r="H36" s="13">
        <f>VLOOKUP(C36,[2]Sheet1!$C$7:$F$199,4,0)</f>
        <v>1</v>
      </c>
      <c r="I36" s="13"/>
      <c r="J36" s="12">
        <v>1</v>
      </c>
      <c r="K36" s="12">
        <v>1</v>
      </c>
      <c r="L36" s="12"/>
      <c r="M36" s="12"/>
      <c r="N36" s="12">
        <f>VLOOKUP(C36,'[4]тайлан ирүүлэлт'!$B$9:$CI$350,86,0)</f>
        <v>1</v>
      </c>
      <c r="O36" s="12">
        <f>VLOOKUP(C36,[5]Sheet1!$C$7:$H$201,6,0)</f>
        <v>1</v>
      </c>
      <c r="P36" s="12">
        <f t="shared" si="0"/>
        <v>9</v>
      </c>
      <c r="Q36" s="12">
        <f t="shared" si="2"/>
        <v>90</v>
      </c>
    </row>
    <row r="37" spans="1:18" x14ac:dyDescent="0.2">
      <c r="A37" s="9">
        <v>32</v>
      </c>
      <c r="B37" s="10" t="s">
        <v>207</v>
      </c>
      <c r="C37" s="14">
        <v>326</v>
      </c>
      <c r="D37" s="12">
        <v>1</v>
      </c>
      <c r="E37" s="12">
        <f>VLOOKUP(C37,'[1]eeljit hural 2019'!$C$5:$T$153,18,0)</f>
        <v>1</v>
      </c>
      <c r="F37" s="12">
        <v>1</v>
      </c>
      <c r="G37" s="12">
        <v>1</v>
      </c>
      <c r="H37" s="13">
        <f>VLOOKUP(C37,[2]Sheet1!$C$7:$F$199,4,0)</f>
        <v>1</v>
      </c>
      <c r="I37" s="13"/>
      <c r="J37" s="12">
        <v>1</v>
      </c>
      <c r="K37" s="12">
        <v>1</v>
      </c>
      <c r="L37" s="12"/>
      <c r="M37" s="12"/>
      <c r="N37" s="12">
        <f>VLOOKUP(C37,'[4]тайлан ирүүлэлт'!$B$9:$CI$350,86,0)</f>
        <v>1</v>
      </c>
      <c r="O37" s="12">
        <f>VLOOKUP(C37,[5]Sheet1!$C$7:$H$201,6,0)</f>
        <v>1</v>
      </c>
      <c r="P37" s="12">
        <f t="shared" si="0"/>
        <v>9</v>
      </c>
      <c r="Q37" s="12">
        <f t="shared" si="2"/>
        <v>90</v>
      </c>
    </row>
    <row r="38" spans="1:18" x14ac:dyDescent="0.2">
      <c r="A38" s="9">
        <v>33</v>
      </c>
      <c r="B38" s="10" t="s">
        <v>45</v>
      </c>
      <c r="C38" s="14">
        <v>379</v>
      </c>
      <c r="D38" s="12">
        <v>1</v>
      </c>
      <c r="E38" s="12">
        <f>VLOOKUP(C38,'[1]eeljit hural 2019'!$C$5:$T$153,18,0)</f>
        <v>1</v>
      </c>
      <c r="F38" s="12">
        <v>1</v>
      </c>
      <c r="G38" s="12"/>
      <c r="H38" s="13">
        <f>VLOOKUP(C38,[2]Sheet1!$C$7:$F$199,4,0)</f>
        <v>1</v>
      </c>
      <c r="I38" s="13">
        <f>VLOOKUP(C38,'[3]Uurgiin heregjilt 2019'!$C$6:$I$185,7,0)</f>
        <v>1</v>
      </c>
      <c r="J38" s="12">
        <v>1</v>
      </c>
      <c r="K38" s="12">
        <v>1</v>
      </c>
      <c r="L38" s="12"/>
      <c r="M38" s="12"/>
      <c r="N38" s="12">
        <f>VLOOKUP(C38,'[4]тайлан ирүүлэлт'!$B$9:$CI$350,86,0)</f>
        <v>1</v>
      </c>
      <c r="O38" s="12">
        <f>VLOOKUP(C38,[5]Sheet1!$C$7:$H$201,6,0)</f>
        <v>1</v>
      </c>
      <c r="P38" s="12">
        <f t="shared" ref="P38:P69" si="3">SUM(D38:O38)</f>
        <v>9</v>
      </c>
      <c r="Q38" s="12">
        <f t="shared" si="2"/>
        <v>90</v>
      </c>
    </row>
    <row r="39" spans="1:18" x14ac:dyDescent="0.2">
      <c r="A39" s="9">
        <v>34</v>
      </c>
      <c r="B39" s="10" t="s">
        <v>47</v>
      </c>
      <c r="C39" s="14">
        <v>2</v>
      </c>
      <c r="D39" s="12">
        <v>1</v>
      </c>
      <c r="E39" s="12">
        <f>VLOOKUP(C39,'[1]eeljit hural 2019'!$C$5:$T$153,18,0)</f>
        <v>1</v>
      </c>
      <c r="F39" s="12">
        <v>1</v>
      </c>
      <c r="G39" s="12">
        <v>1</v>
      </c>
      <c r="H39" s="13">
        <v>1</v>
      </c>
      <c r="I39" s="13"/>
      <c r="J39" s="12">
        <v>1</v>
      </c>
      <c r="K39" s="12">
        <v>1</v>
      </c>
      <c r="L39" s="12"/>
      <c r="M39" s="12"/>
      <c r="N39" s="12">
        <f>VLOOKUP(C39,'[4]тайлан ирүүлэлт'!$B$9:$CI$350,86,0)</f>
        <v>1</v>
      </c>
      <c r="O39" s="12">
        <f>VLOOKUP(C39,[5]Sheet1!$C$7:$H$201,6,0)</f>
        <v>1</v>
      </c>
      <c r="P39" s="12">
        <f t="shared" si="3"/>
        <v>9</v>
      </c>
      <c r="Q39" s="12">
        <f t="shared" ref="Q39:Q70" si="4">P39/10*100</f>
        <v>90</v>
      </c>
    </row>
    <row r="40" spans="1:18" s="17" customFormat="1" x14ac:dyDescent="0.2">
      <c r="A40" s="9">
        <v>35</v>
      </c>
      <c r="B40" s="10" t="s">
        <v>50</v>
      </c>
      <c r="C40" s="14">
        <v>22</v>
      </c>
      <c r="D40" s="12">
        <v>1</v>
      </c>
      <c r="E40" s="12">
        <f>VLOOKUP(C40,'[1]eeljit hural 2019'!$C$5:$T$153,18,0)</f>
        <v>1</v>
      </c>
      <c r="F40" s="12">
        <v>1</v>
      </c>
      <c r="G40" s="12"/>
      <c r="H40" s="13">
        <f>VLOOKUP(C40,[2]Sheet1!$C$7:$F$199,4,0)</f>
        <v>1</v>
      </c>
      <c r="I40" s="13">
        <f>VLOOKUP(C40,'[3]Uurgiin heregjilt 2019'!$C$6:$I$185,7,0)</f>
        <v>1</v>
      </c>
      <c r="J40" s="12">
        <v>1</v>
      </c>
      <c r="K40" s="12">
        <v>1</v>
      </c>
      <c r="L40" s="12"/>
      <c r="M40" s="12"/>
      <c r="N40" s="12">
        <f>VLOOKUP(C40,'[4]тайлан ирүүлэлт'!$B$9:$CI$350,86,0)</f>
        <v>1</v>
      </c>
      <c r="O40" s="12">
        <f>VLOOKUP(C40,[5]Sheet1!$C$7:$H$201,6,0)</f>
        <v>1</v>
      </c>
      <c r="P40" s="12">
        <f t="shared" si="3"/>
        <v>9</v>
      </c>
      <c r="Q40" s="12">
        <f t="shared" si="4"/>
        <v>90</v>
      </c>
      <c r="R40" s="3"/>
    </row>
    <row r="41" spans="1:18" x14ac:dyDescent="0.2">
      <c r="A41" s="9">
        <v>36</v>
      </c>
      <c r="B41" s="10" t="s">
        <v>51</v>
      </c>
      <c r="C41" s="14">
        <v>195</v>
      </c>
      <c r="D41" s="12">
        <v>1</v>
      </c>
      <c r="E41" s="12">
        <f>VLOOKUP(C41,'[1]eeljit hural 2019'!$C$5:$T$153,18,0)</f>
        <v>1</v>
      </c>
      <c r="F41" s="12">
        <v>1</v>
      </c>
      <c r="G41" s="12"/>
      <c r="H41" s="13">
        <f>VLOOKUP(C41,[2]Sheet1!$C$7:$F$199,4,0)</f>
        <v>1</v>
      </c>
      <c r="I41" s="13">
        <f>VLOOKUP(C41,'[3]Uurgiin heregjilt 2019'!$C$6:$I$185,7,0)</f>
        <v>1</v>
      </c>
      <c r="J41" s="12">
        <v>1</v>
      </c>
      <c r="K41" s="12">
        <v>1</v>
      </c>
      <c r="L41" s="12"/>
      <c r="M41" s="12"/>
      <c r="N41" s="12">
        <f>VLOOKUP(C41,'[4]тайлан ирүүлэлт'!$B$9:$CI$350,86,0)</f>
        <v>1</v>
      </c>
      <c r="O41" s="12">
        <f>VLOOKUP(C41,[5]Sheet1!$C$7:$H$201,6,0)</f>
        <v>1</v>
      </c>
      <c r="P41" s="12">
        <f t="shared" si="3"/>
        <v>9</v>
      </c>
      <c r="Q41" s="12">
        <f t="shared" si="4"/>
        <v>90</v>
      </c>
    </row>
    <row r="42" spans="1:18" x14ac:dyDescent="0.2">
      <c r="A42" s="9">
        <v>37</v>
      </c>
      <c r="B42" s="10" t="s">
        <v>53</v>
      </c>
      <c r="C42" s="14">
        <v>179</v>
      </c>
      <c r="D42" s="12">
        <v>1</v>
      </c>
      <c r="E42" s="12">
        <f>VLOOKUP(C42,'[1]eeljit hural 2019'!$C$5:$T$153,18,0)</f>
        <v>1</v>
      </c>
      <c r="F42" s="12">
        <v>1</v>
      </c>
      <c r="G42" s="12">
        <v>1</v>
      </c>
      <c r="H42" s="13">
        <f>VLOOKUP(C42,[2]Sheet1!$C$7:$F$199,4,0)</f>
        <v>1</v>
      </c>
      <c r="I42" s="13"/>
      <c r="J42" s="12">
        <v>1</v>
      </c>
      <c r="K42" s="12">
        <v>1</v>
      </c>
      <c r="L42" s="12"/>
      <c r="M42" s="12"/>
      <c r="N42" s="12">
        <f>VLOOKUP(C42,'[4]тайлан ирүүлэлт'!$B$9:$CI$350,86,0)</f>
        <v>1</v>
      </c>
      <c r="O42" s="12">
        <f>VLOOKUP(C42,[5]Sheet1!$C$7:$H$201,6,0)</f>
        <v>1</v>
      </c>
      <c r="P42" s="12">
        <f t="shared" si="3"/>
        <v>9</v>
      </c>
      <c r="Q42" s="12">
        <f t="shared" si="4"/>
        <v>90</v>
      </c>
    </row>
    <row r="43" spans="1:18" x14ac:dyDescent="0.2">
      <c r="A43" s="9">
        <v>38</v>
      </c>
      <c r="B43" s="10" t="s">
        <v>58</v>
      </c>
      <c r="C43" s="14">
        <v>366</v>
      </c>
      <c r="D43" s="12">
        <v>1</v>
      </c>
      <c r="E43" s="12">
        <f>VLOOKUP(C43,'[1]eeljit hural 2019'!$C$5:$T$153,18,0)</f>
        <v>1</v>
      </c>
      <c r="F43" s="12">
        <v>1</v>
      </c>
      <c r="G43" s="12">
        <v>1</v>
      </c>
      <c r="H43" s="13">
        <f>VLOOKUP(C43,[2]Sheet1!$C$7:$F$199,4,0)</f>
        <v>1</v>
      </c>
      <c r="I43" s="13"/>
      <c r="J43" s="12">
        <v>1</v>
      </c>
      <c r="K43" s="12">
        <v>1</v>
      </c>
      <c r="L43" s="12"/>
      <c r="M43" s="12"/>
      <c r="N43" s="12">
        <f>VLOOKUP(C43,'[4]тайлан ирүүлэлт'!$B$9:$CI$350,86,0)</f>
        <v>1</v>
      </c>
      <c r="O43" s="12">
        <f>VLOOKUP(C43,[5]Sheet1!$C$7:$H$201,6,0)</f>
        <v>1</v>
      </c>
      <c r="P43" s="12">
        <f t="shared" si="3"/>
        <v>9</v>
      </c>
      <c r="Q43" s="12">
        <f t="shared" si="4"/>
        <v>90</v>
      </c>
    </row>
    <row r="44" spans="1:18" x14ac:dyDescent="0.2">
      <c r="A44" s="9">
        <v>39</v>
      </c>
      <c r="B44" s="10" t="s">
        <v>59</v>
      </c>
      <c r="C44" s="14">
        <v>71</v>
      </c>
      <c r="D44" s="12">
        <v>1</v>
      </c>
      <c r="E44" s="12">
        <f>VLOOKUP(C44,'[1]eeljit hural 2019'!$C$5:$T$153,18,0)</f>
        <v>1</v>
      </c>
      <c r="F44" s="12">
        <v>1</v>
      </c>
      <c r="G44" s="12">
        <v>1</v>
      </c>
      <c r="H44" s="13">
        <f>VLOOKUP(C44,[2]Sheet1!$C$7:$F$199,4,0)</f>
        <v>1</v>
      </c>
      <c r="I44" s="13">
        <f>VLOOKUP(C44,'[3]Uurgiin heregjilt 2019'!$C$6:$I$185,7,0)</f>
        <v>1</v>
      </c>
      <c r="J44" s="12">
        <v>1</v>
      </c>
      <c r="K44" s="12"/>
      <c r="L44" s="12"/>
      <c r="M44" s="12"/>
      <c r="N44" s="12">
        <f>VLOOKUP(C44,'[4]тайлан ирүүлэлт'!$B$9:$CI$350,86,0)</f>
        <v>1</v>
      </c>
      <c r="O44" s="12">
        <f>VLOOKUP(C44,[5]Sheet1!$C$7:$H$201,6,0)</f>
        <v>1</v>
      </c>
      <c r="P44" s="12">
        <f t="shared" si="3"/>
        <v>9</v>
      </c>
      <c r="Q44" s="12">
        <f t="shared" si="4"/>
        <v>90</v>
      </c>
    </row>
    <row r="45" spans="1:18" x14ac:dyDescent="0.2">
      <c r="A45" s="9">
        <v>40</v>
      </c>
      <c r="B45" s="10" t="s">
        <v>67</v>
      </c>
      <c r="C45" s="11">
        <v>524</v>
      </c>
      <c r="D45" s="12">
        <v>1</v>
      </c>
      <c r="E45" s="12">
        <f>VLOOKUP(C45,'[1]eeljit hural 2019'!$C$5:$T$153,18,0)</f>
        <v>1</v>
      </c>
      <c r="F45" s="12">
        <v>1</v>
      </c>
      <c r="G45" s="12"/>
      <c r="H45" s="13">
        <v>1</v>
      </c>
      <c r="I45" s="13">
        <f>VLOOKUP(C45,'[3]Uurgiin heregjilt 2019'!$C$6:$I$185,7,0)</f>
        <v>1</v>
      </c>
      <c r="J45" s="12">
        <v>1</v>
      </c>
      <c r="K45" s="12">
        <v>1</v>
      </c>
      <c r="L45" s="12"/>
      <c r="M45" s="12"/>
      <c r="N45" s="12">
        <f>VLOOKUP(C45,'[4]тайлан ирүүлэлт'!$B$9:$CI$350,86,0)</f>
        <v>1</v>
      </c>
      <c r="O45" s="12">
        <f>VLOOKUP(C45,[5]Sheet1!$C$7:$H$201,6,0)</f>
        <v>1</v>
      </c>
      <c r="P45" s="12">
        <f t="shared" si="3"/>
        <v>9</v>
      </c>
      <c r="Q45" s="12">
        <f t="shared" si="4"/>
        <v>90</v>
      </c>
    </row>
    <row r="46" spans="1:18" x14ac:dyDescent="0.2">
      <c r="A46" s="9">
        <v>41</v>
      </c>
      <c r="B46" s="10" t="s">
        <v>68</v>
      </c>
      <c r="C46" s="14">
        <v>445</v>
      </c>
      <c r="D46" s="12">
        <v>1</v>
      </c>
      <c r="E46" s="12">
        <f>VLOOKUP(C46,'[1]eeljit hural 2019'!$C$5:$T$153,18,0)</f>
        <v>1</v>
      </c>
      <c r="F46" s="12">
        <v>1</v>
      </c>
      <c r="G46" s="12">
        <v>1</v>
      </c>
      <c r="H46" s="13">
        <f>VLOOKUP(C46,[2]Sheet1!$C$7:$F$199,4,0)</f>
        <v>1</v>
      </c>
      <c r="I46" s="13"/>
      <c r="J46" s="12">
        <v>1</v>
      </c>
      <c r="K46" s="12">
        <v>1</v>
      </c>
      <c r="L46" s="12"/>
      <c r="M46" s="12"/>
      <c r="N46" s="12">
        <f>VLOOKUP(C46,'[4]тайлан ирүүлэлт'!$B$9:$CI$350,86,0)</f>
        <v>1</v>
      </c>
      <c r="O46" s="12">
        <f>VLOOKUP(C46,[5]Sheet1!$C$7:$H$201,6,0)</f>
        <v>1</v>
      </c>
      <c r="P46" s="12">
        <f t="shared" si="3"/>
        <v>9</v>
      </c>
      <c r="Q46" s="12">
        <f t="shared" si="4"/>
        <v>90</v>
      </c>
    </row>
    <row r="47" spans="1:18" x14ac:dyDescent="0.2">
      <c r="A47" s="9">
        <v>42</v>
      </c>
      <c r="B47" s="10" t="s">
        <v>48</v>
      </c>
      <c r="C47" s="14">
        <v>471</v>
      </c>
      <c r="D47" s="12">
        <v>1</v>
      </c>
      <c r="E47" s="12">
        <f>VLOOKUP(C47,'[1]eeljit hural 2019'!$C$5:$T$153,18,0)</f>
        <v>1</v>
      </c>
      <c r="F47" s="12">
        <v>1</v>
      </c>
      <c r="G47" s="12">
        <v>1</v>
      </c>
      <c r="H47" s="13">
        <f>VLOOKUP(C47,[2]Sheet1!$C$7:$F$199,4,0)</f>
        <v>1</v>
      </c>
      <c r="I47" s="13">
        <v>1</v>
      </c>
      <c r="J47" s="12">
        <v>1</v>
      </c>
      <c r="K47" s="12">
        <v>1</v>
      </c>
      <c r="L47" s="12"/>
      <c r="M47" s="12"/>
      <c r="N47" s="12">
        <f>VLOOKUP(C47,'[4]тайлан ирүүлэлт'!$B$9:$CI$350,86,0)</f>
        <v>1</v>
      </c>
      <c r="O47" s="12"/>
      <c r="P47" s="12">
        <f t="shared" si="3"/>
        <v>9</v>
      </c>
      <c r="Q47" s="12">
        <f t="shared" si="4"/>
        <v>90</v>
      </c>
    </row>
    <row r="48" spans="1:18" x14ac:dyDescent="0.2">
      <c r="A48" s="9">
        <v>43</v>
      </c>
      <c r="B48" s="10" t="s">
        <v>86</v>
      </c>
      <c r="C48" s="14">
        <v>532</v>
      </c>
      <c r="D48" s="12">
        <v>1</v>
      </c>
      <c r="E48" s="12">
        <f>VLOOKUP(C48,'[1]eeljit hural 2019'!$C$5:$T$153,18,0)</f>
        <v>1</v>
      </c>
      <c r="F48" s="12">
        <v>1</v>
      </c>
      <c r="G48" s="12">
        <v>1</v>
      </c>
      <c r="H48" s="13">
        <f>VLOOKUP(C48,[2]Sheet1!$C$7:$F$199,4,0)</f>
        <v>1</v>
      </c>
      <c r="I48" s="13">
        <v>1</v>
      </c>
      <c r="J48" s="12"/>
      <c r="K48" s="12">
        <v>1</v>
      </c>
      <c r="L48" s="12"/>
      <c r="M48" s="12"/>
      <c r="N48" s="12">
        <f>VLOOKUP(C48,'[4]тайлан ирүүлэлт'!$B$9:$CI$350,86,0)</f>
        <v>1</v>
      </c>
      <c r="O48" s="12">
        <f>VLOOKUP(C48,[5]Sheet1!$C$7:$H$201,6,0)</f>
        <v>1</v>
      </c>
      <c r="P48" s="12">
        <f t="shared" si="3"/>
        <v>9</v>
      </c>
      <c r="Q48" s="12">
        <f t="shared" si="4"/>
        <v>90</v>
      </c>
    </row>
    <row r="49" spans="1:17" x14ac:dyDescent="0.2">
      <c r="A49" s="9">
        <v>44</v>
      </c>
      <c r="B49" s="10" t="s">
        <v>55</v>
      </c>
      <c r="C49" s="14">
        <v>454</v>
      </c>
      <c r="D49" s="12">
        <v>1</v>
      </c>
      <c r="E49" s="12">
        <f>VLOOKUP(C49,'[1]eeljit hural 2019'!$C$5:$T$153,18,0)</f>
        <v>1</v>
      </c>
      <c r="F49" s="12">
        <v>1</v>
      </c>
      <c r="G49" s="12">
        <v>1</v>
      </c>
      <c r="H49" s="13">
        <f>VLOOKUP(C49,[2]Sheet1!$C$7:$F$199,4,0)</f>
        <v>1</v>
      </c>
      <c r="I49" s="13"/>
      <c r="J49" s="12"/>
      <c r="K49" s="12">
        <v>1</v>
      </c>
      <c r="L49" s="12"/>
      <c r="M49" s="12"/>
      <c r="N49" s="12">
        <f>VLOOKUP(C49,'[4]тайлан ирүүлэлт'!$B$9:$CI$350,86,0)</f>
        <v>1</v>
      </c>
      <c r="O49" s="12">
        <f>VLOOKUP(C49,[5]Sheet1!$C$7:$H$201,6,0)</f>
        <v>1</v>
      </c>
      <c r="P49" s="12">
        <f t="shared" si="3"/>
        <v>8</v>
      </c>
      <c r="Q49" s="12">
        <f t="shared" si="4"/>
        <v>80</v>
      </c>
    </row>
    <row r="50" spans="1:17" x14ac:dyDescent="0.2">
      <c r="A50" s="9">
        <v>45</v>
      </c>
      <c r="B50" s="10" t="s">
        <v>56</v>
      </c>
      <c r="C50" s="14">
        <v>359</v>
      </c>
      <c r="D50" s="12">
        <v>1</v>
      </c>
      <c r="E50" s="12">
        <f>VLOOKUP(C50,'[1]eeljit hural 2019'!$C$5:$T$153,18,0)</f>
        <v>1</v>
      </c>
      <c r="F50" s="12">
        <v>1</v>
      </c>
      <c r="G50" s="12"/>
      <c r="H50" s="13">
        <f>VLOOKUP(C50,[2]Sheet1!$C$7:$F$199,4,0)</f>
        <v>1</v>
      </c>
      <c r="I50" s="13"/>
      <c r="J50" s="12">
        <v>1</v>
      </c>
      <c r="K50" s="12">
        <v>1</v>
      </c>
      <c r="L50" s="12"/>
      <c r="M50" s="12"/>
      <c r="N50" s="12">
        <f>VLOOKUP(C50,'[4]тайлан ирүүлэлт'!$B$9:$CI$350,86,0)</f>
        <v>1</v>
      </c>
      <c r="O50" s="12">
        <f>VLOOKUP(C50,[5]Sheet1!$C$7:$H$201,6,0)</f>
        <v>1</v>
      </c>
      <c r="P50" s="12">
        <f t="shared" si="3"/>
        <v>8</v>
      </c>
      <c r="Q50" s="12">
        <f t="shared" si="4"/>
        <v>80</v>
      </c>
    </row>
    <row r="51" spans="1:17" x14ac:dyDescent="0.2">
      <c r="A51" s="9">
        <v>46</v>
      </c>
      <c r="B51" s="10" t="s">
        <v>28</v>
      </c>
      <c r="C51" s="14">
        <v>94</v>
      </c>
      <c r="D51" s="12">
        <v>1</v>
      </c>
      <c r="E51" s="12">
        <f>VLOOKUP(C51,'[1]eeljit hural 2019'!$C$5:$T$153,18,0)</f>
        <v>1</v>
      </c>
      <c r="F51" s="12">
        <v>1</v>
      </c>
      <c r="G51" s="12">
        <v>1</v>
      </c>
      <c r="H51" s="13">
        <f>VLOOKUP(C51,[2]Sheet1!$C$7:$F$199,4,0)</f>
        <v>1</v>
      </c>
      <c r="I51" s="13">
        <f>VLOOKUP(C51,'[3]Uurgiin heregjilt 2019'!$C$6:$I$185,7,0)</f>
        <v>1</v>
      </c>
      <c r="J51" s="12">
        <v>1</v>
      </c>
      <c r="K51" s="12">
        <v>1</v>
      </c>
      <c r="L51" s="12"/>
      <c r="M51" s="12"/>
      <c r="N51" s="12"/>
      <c r="O51" s="12"/>
      <c r="P51" s="12">
        <f t="shared" si="3"/>
        <v>8</v>
      </c>
      <c r="Q51" s="12">
        <f t="shared" si="4"/>
        <v>80</v>
      </c>
    </row>
    <row r="52" spans="1:17" x14ac:dyDescent="0.2">
      <c r="A52" s="9">
        <v>47</v>
      </c>
      <c r="B52" s="10" t="s">
        <v>36</v>
      </c>
      <c r="C52" s="14">
        <v>508</v>
      </c>
      <c r="D52" s="12">
        <v>1</v>
      </c>
      <c r="E52" s="12">
        <v>1</v>
      </c>
      <c r="F52" s="12">
        <v>1</v>
      </c>
      <c r="G52" s="12">
        <v>1</v>
      </c>
      <c r="H52" s="13">
        <f>VLOOKUP(C52,[2]Sheet1!$C$7:$F$199,4,0)</f>
        <v>1</v>
      </c>
      <c r="I52" s="13">
        <f>VLOOKUP(C52,'[3]Uurgiin heregjilt 2019'!$C$6:$I$185,7,0)</f>
        <v>1</v>
      </c>
      <c r="J52" s="12">
        <v>1</v>
      </c>
      <c r="K52" s="12">
        <v>1</v>
      </c>
      <c r="L52" s="12"/>
      <c r="M52" s="12"/>
      <c r="N52" s="12"/>
      <c r="O52" s="12"/>
      <c r="P52" s="12">
        <f t="shared" si="3"/>
        <v>8</v>
      </c>
      <c r="Q52" s="12">
        <f t="shared" si="4"/>
        <v>80</v>
      </c>
    </row>
    <row r="53" spans="1:17" x14ac:dyDescent="0.2">
      <c r="A53" s="9">
        <v>48</v>
      </c>
      <c r="B53" s="10" t="s">
        <v>49</v>
      </c>
      <c r="C53" s="14">
        <v>118</v>
      </c>
      <c r="D53" s="12">
        <v>1</v>
      </c>
      <c r="E53" s="12">
        <f>VLOOKUP(C53,'[1]eeljit hural 2019'!$C$5:$T$153,18,0)</f>
        <v>1</v>
      </c>
      <c r="F53" s="12">
        <v>1</v>
      </c>
      <c r="G53" s="12">
        <v>1</v>
      </c>
      <c r="H53" s="13">
        <f>VLOOKUP(C53,[2]Sheet1!$C$7:$F$199,4,0)</f>
        <v>1</v>
      </c>
      <c r="I53" s="13"/>
      <c r="J53" s="12">
        <v>1</v>
      </c>
      <c r="K53" s="12">
        <v>1</v>
      </c>
      <c r="L53" s="12"/>
      <c r="M53" s="12"/>
      <c r="N53" s="12">
        <f>VLOOKUP(C53,'[4]тайлан ирүүлэлт'!$B$9:$CI$350,86,0)</f>
        <v>1</v>
      </c>
      <c r="O53" s="12"/>
      <c r="P53" s="12">
        <f t="shared" si="3"/>
        <v>8</v>
      </c>
      <c r="Q53" s="12">
        <f t="shared" si="4"/>
        <v>80</v>
      </c>
    </row>
    <row r="54" spans="1:17" x14ac:dyDescent="0.2">
      <c r="A54" s="9">
        <v>49</v>
      </c>
      <c r="B54" s="10" t="s">
        <v>209</v>
      </c>
      <c r="C54" s="14">
        <v>162</v>
      </c>
      <c r="D54" s="12">
        <v>1</v>
      </c>
      <c r="E54" s="12">
        <f>VLOOKUP(C54,'[1]eeljit hural 2019'!$C$5:$T$153,18,0)</f>
        <v>1</v>
      </c>
      <c r="F54" s="12">
        <v>1</v>
      </c>
      <c r="G54" s="12">
        <v>1</v>
      </c>
      <c r="H54" s="13">
        <f>VLOOKUP(C54,[2]Sheet1!$C$7:$F$199,4,0)</f>
        <v>1</v>
      </c>
      <c r="I54" s="13"/>
      <c r="J54" s="12">
        <v>1</v>
      </c>
      <c r="K54" s="12">
        <v>1</v>
      </c>
      <c r="L54" s="12"/>
      <c r="M54" s="12"/>
      <c r="N54" s="12">
        <f>VLOOKUP(C54,'[4]тайлан ирүүлэлт'!$B$9:$CI$350,86,0)</f>
        <v>1</v>
      </c>
      <c r="O54" s="12"/>
      <c r="P54" s="12">
        <f t="shared" si="3"/>
        <v>8</v>
      </c>
      <c r="Q54" s="12">
        <f t="shared" si="4"/>
        <v>80</v>
      </c>
    </row>
    <row r="55" spans="1:17" x14ac:dyDescent="0.2">
      <c r="A55" s="9">
        <v>50</v>
      </c>
      <c r="B55" s="10" t="s">
        <v>61</v>
      </c>
      <c r="C55" s="14">
        <v>204</v>
      </c>
      <c r="D55" s="12">
        <v>1</v>
      </c>
      <c r="E55" s="12">
        <f>VLOOKUP(C55,'[1]eeljit hural 2019'!$C$5:$T$153,18,0)</f>
        <v>1</v>
      </c>
      <c r="F55" s="12">
        <v>1</v>
      </c>
      <c r="G55" s="12">
        <v>1</v>
      </c>
      <c r="H55" s="13">
        <f>VLOOKUP(C55,[2]Sheet1!$C$7:$F$199,4,0)</f>
        <v>1</v>
      </c>
      <c r="I55" s="13"/>
      <c r="J55" s="12">
        <v>1</v>
      </c>
      <c r="K55" s="12">
        <v>1</v>
      </c>
      <c r="L55" s="12"/>
      <c r="M55" s="12"/>
      <c r="N55" s="12">
        <f>VLOOKUP(C55,'[4]тайлан ирүүлэлт'!$B$9:$CI$350,86,0)</f>
        <v>1</v>
      </c>
      <c r="O55" s="12"/>
      <c r="P55" s="12">
        <f t="shared" si="3"/>
        <v>8</v>
      </c>
      <c r="Q55" s="12">
        <f t="shared" si="4"/>
        <v>80</v>
      </c>
    </row>
    <row r="56" spans="1:17" x14ac:dyDescent="0.2">
      <c r="A56" s="9">
        <v>51</v>
      </c>
      <c r="B56" s="10" t="s">
        <v>62</v>
      </c>
      <c r="C56" s="14">
        <v>517</v>
      </c>
      <c r="D56" s="12">
        <v>1</v>
      </c>
      <c r="E56" s="12">
        <f>VLOOKUP(C56,'[1]eeljit hural 2019'!$C$5:$T$153,18,0)</f>
        <v>1</v>
      </c>
      <c r="F56" s="12">
        <v>1</v>
      </c>
      <c r="G56" s="12">
        <v>1</v>
      </c>
      <c r="H56" s="13">
        <f>VLOOKUP(C56,[2]Sheet1!$C$7:$F$199,4,0)</f>
        <v>1</v>
      </c>
      <c r="I56" s="13"/>
      <c r="J56" s="12">
        <v>1</v>
      </c>
      <c r="K56" s="12">
        <v>1</v>
      </c>
      <c r="L56" s="12"/>
      <c r="M56" s="12"/>
      <c r="N56" s="12">
        <f>VLOOKUP(C56,'[4]тайлан ирүүлэлт'!$B$9:$CI$350,86,0)</f>
        <v>1</v>
      </c>
      <c r="O56" s="12"/>
      <c r="P56" s="12">
        <f t="shared" si="3"/>
        <v>8</v>
      </c>
      <c r="Q56" s="12">
        <f t="shared" si="4"/>
        <v>80</v>
      </c>
    </row>
    <row r="57" spans="1:17" x14ac:dyDescent="0.2">
      <c r="A57" s="9">
        <v>52</v>
      </c>
      <c r="B57" s="10" t="s">
        <v>70</v>
      </c>
      <c r="C57" s="14">
        <v>200</v>
      </c>
      <c r="D57" s="12">
        <v>1</v>
      </c>
      <c r="E57" s="12">
        <f>VLOOKUP(C57,'[1]eeljit hural 2019'!$C$5:$T$153,18,0)</f>
        <v>1</v>
      </c>
      <c r="F57" s="12">
        <v>1</v>
      </c>
      <c r="G57" s="12">
        <v>1</v>
      </c>
      <c r="H57" s="13">
        <f>VLOOKUP(C57,[2]Sheet1!$C$7:$F$199,4,0)</f>
        <v>1</v>
      </c>
      <c r="I57" s="13"/>
      <c r="J57" s="12">
        <v>1</v>
      </c>
      <c r="K57" s="12">
        <v>1</v>
      </c>
      <c r="L57" s="12"/>
      <c r="M57" s="12"/>
      <c r="N57" s="12">
        <f>VLOOKUP(C57,'[4]тайлан ирүүлэлт'!$B$9:$CI$350,86,0)</f>
        <v>1</v>
      </c>
      <c r="O57" s="12"/>
      <c r="P57" s="12">
        <f t="shared" si="3"/>
        <v>8</v>
      </c>
      <c r="Q57" s="12">
        <f t="shared" si="4"/>
        <v>80</v>
      </c>
    </row>
    <row r="58" spans="1:17" x14ac:dyDescent="0.2">
      <c r="A58" s="9">
        <v>53</v>
      </c>
      <c r="B58" s="10" t="s">
        <v>210</v>
      </c>
      <c r="C58" s="14">
        <v>438</v>
      </c>
      <c r="D58" s="12">
        <v>1</v>
      </c>
      <c r="E58" s="12">
        <f>VLOOKUP(C58,'[1]eeljit hural 2019'!$C$5:$T$153,18,0)</f>
        <v>1</v>
      </c>
      <c r="F58" s="12">
        <v>1</v>
      </c>
      <c r="G58" s="12">
        <v>1</v>
      </c>
      <c r="H58" s="13"/>
      <c r="I58" s="13"/>
      <c r="J58" s="12">
        <v>1</v>
      </c>
      <c r="K58" s="12">
        <v>1</v>
      </c>
      <c r="L58" s="12"/>
      <c r="M58" s="12"/>
      <c r="N58" s="12">
        <f>VLOOKUP(C58,'[4]тайлан ирүүлэлт'!$B$9:$CI$350,86,0)</f>
        <v>1</v>
      </c>
      <c r="O58" s="12">
        <f>VLOOKUP(C58,[5]Sheet1!$C$7:$H$201,6,0)</f>
        <v>1</v>
      </c>
      <c r="P58" s="12">
        <f t="shared" si="3"/>
        <v>8</v>
      </c>
      <c r="Q58" s="12">
        <f t="shared" si="4"/>
        <v>80</v>
      </c>
    </row>
    <row r="59" spans="1:17" x14ac:dyDescent="0.2">
      <c r="A59" s="9">
        <v>54</v>
      </c>
      <c r="B59" s="10" t="s">
        <v>76</v>
      </c>
      <c r="C59" s="14">
        <v>208</v>
      </c>
      <c r="D59" s="12">
        <v>1</v>
      </c>
      <c r="E59" s="12"/>
      <c r="F59" s="12">
        <v>1</v>
      </c>
      <c r="G59" s="12"/>
      <c r="H59" s="13">
        <f>VLOOKUP(C59,[2]Sheet1!$C$7:$F$199,4,0)</f>
        <v>1</v>
      </c>
      <c r="I59" s="13">
        <f>VLOOKUP(C59,'[3]Uurgiin heregjilt 2019'!$C$6:$I$185,7,0)</f>
        <v>1</v>
      </c>
      <c r="J59" s="12">
        <v>1</v>
      </c>
      <c r="K59" s="12">
        <v>1</v>
      </c>
      <c r="L59" s="12"/>
      <c r="M59" s="12"/>
      <c r="N59" s="12">
        <f>VLOOKUP(C59,'[4]тайлан ирүүлэлт'!$B$9:$CI$350,86,0)</f>
        <v>1</v>
      </c>
      <c r="O59" s="12">
        <f>VLOOKUP(C59,[5]Sheet1!$C$7:$H$201,6,0)</f>
        <v>1</v>
      </c>
      <c r="P59" s="12">
        <f t="shared" si="3"/>
        <v>8</v>
      </c>
      <c r="Q59" s="12">
        <f t="shared" si="4"/>
        <v>80</v>
      </c>
    </row>
    <row r="60" spans="1:17" x14ac:dyDescent="0.2">
      <c r="A60" s="9">
        <v>55</v>
      </c>
      <c r="B60" s="10" t="s">
        <v>78</v>
      </c>
      <c r="C60" s="14">
        <v>67</v>
      </c>
      <c r="D60" s="12">
        <v>1</v>
      </c>
      <c r="E60" s="12">
        <f>VLOOKUP(C60,'[1]eeljit hural 2019'!$C$5:$T$153,18,0)</f>
        <v>1</v>
      </c>
      <c r="F60" s="12">
        <v>1</v>
      </c>
      <c r="G60" s="12">
        <v>1</v>
      </c>
      <c r="H60" s="13"/>
      <c r="I60" s="13">
        <f>VLOOKUP(C60,'[3]Uurgiin heregjilt 2019'!$C$6:$I$185,7,0)</f>
        <v>1</v>
      </c>
      <c r="J60" s="12">
        <v>1</v>
      </c>
      <c r="K60" s="12">
        <v>1</v>
      </c>
      <c r="L60" s="12"/>
      <c r="M60" s="12"/>
      <c r="N60" s="12">
        <f>VLOOKUP(C60,'[4]тайлан ирүүлэлт'!$B$9:$CI$350,86,0)</f>
        <v>1</v>
      </c>
      <c r="O60" s="12"/>
      <c r="P60" s="12">
        <f t="shared" si="3"/>
        <v>8</v>
      </c>
      <c r="Q60" s="12">
        <f t="shared" si="4"/>
        <v>80</v>
      </c>
    </row>
    <row r="61" spans="1:17" x14ac:dyDescent="0.2">
      <c r="A61" s="9">
        <v>56</v>
      </c>
      <c r="B61" s="10" t="s">
        <v>80</v>
      </c>
      <c r="C61" s="14">
        <v>97</v>
      </c>
      <c r="D61" s="12">
        <v>1</v>
      </c>
      <c r="E61" s="12">
        <f>VLOOKUP(C61,'[1]eeljit hural 2019'!$C$5:$T$153,18,0)</f>
        <v>1</v>
      </c>
      <c r="F61" s="12">
        <v>1</v>
      </c>
      <c r="G61" s="12"/>
      <c r="H61" s="13">
        <f>VLOOKUP(C61,[2]Sheet1!$C$7:$F$199,4,0)</f>
        <v>1</v>
      </c>
      <c r="I61" s="13"/>
      <c r="J61" s="12">
        <v>1</v>
      </c>
      <c r="K61" s="12">
        <v>1</v>
      </c>
      <c r="L61" s="12"/>
      <c r="M61" s="12"/>
      <c r="N61" s="12">
        <f>VLOOKUP(C61,'[4]тайлан ирүүлэлт'!$B$9:$CI$350,86,0)</f>
        <v>1</v>
      </c>
      <c r="O61" s="12">
        <f>VLOOKUP(C61,[5]Sheet1!$C$7:$H$201,6,0)</f>
        <v>1</v>
      </c>
      <c r="P61" s="12">
        <f t="shared" si="3"/>
        <v>8</v>
      </c>
      <c r="Q61" s="12">
        <f t="shared" si="4"/>
        <v>80</v>
      </c>
    </row>
    <row r="62" spans="1:17" x14ac:dyDescent="0.2">
      <c r="A62" s="9">
        <v>57</v>
      </c>
      <c r="B62" s="10" t="s">
        <v>82</v>
      </c>
      <c r="C62" s="14">
        <v>386</v>
      </c>
      <c r="D62" s="12">
        <v>1</v>
      </c>
      <c r="E62" s="12">
        <f>VLOOKUP(C62,'[1]eeljit hural 2019'!$C$5:$T$153,18,0)</f>
        <v>1</v>
      </c>
      <c r="F62" s="12">
        <v>1</v>
      </c>
      <c r="G62" s="12">
        <v>1</v>
      </c>
      <c r="H62" s="13">
        <f>VLOOKUP(C62,[2]Sheet1!$C$7:$F$199,4,0)</f>
        <v>1</v>
      </c>
      <c r="I62" s="13"/>
      <c r="J62" s="12">
        <v>1</v>
      </c>
      <c r="K62" s="12">
        <v>1</v>
      </c>
      <c r="L62" s="12"/>
      <c r="M62" s="12"/>
      <c r="N62" s="12">
        <f>VLOOKUP(C62,'[4]тайлан ирүүлэлт'!$B$9:$CI$350,86,0)</f>
        <v>1</v>
      </c>
      <c r="O62" s="12"/>
      <c r="P62" s="12">
        <f t="shared" si="3"/>
        <v>8</v>
      </c>
      <c r="Q62" s="12">
        <f t="shared" si="4"/>
        <v>80</v>
      </c>
    </row>
    <row r="63" spans="1:17" x14ac:dyDescent="0.2">
      <c r="A63" s="9">
        <v>58</v>
      </c>
      <c r="B63" s="10" t="s">
        <v>88</v>
      </c>
      <c r="C63" s="14">
        <v>546</v>
      </c>
      <c r="D63" s="12">
        <v>1</v>
      </c>
      <c r="E63" s="12">
        <v>1</v>
      </c>
      <c r="F63" s="12">
        <v>1</v>
      </c>
      <c r="G63" s="19"/>
      <c r="H63" s="13">
        <f>VLOOKUP(C63,[2]Sheet1!$C$7:$F$199,4,0)</f>
        <v>1</v>
      </c>
      <c r="I63" s="13">
        <f>VLOOKUP(C63,'[3]Uurgiin heregjilt 2019'!$C$6:$I$185,7,0)</f>
        <v>1</v>
      </c>
      <c r="J63" s="12">
        <v>1</v>
      </c>
      <c r="K63" s="12"/>
      <c r="L63" s="12"/>
      <c r="M63" s="12"/>
      <c r="N63" s="12">
        <f>VLOOKUP(C63,'[4]тайлан ирүүлэлт'!$B$9:$CI$350,86,0)</f>
        <v>1</v>
      </c>
      <c r="O63" s="12">
        <f>VLOOKUP(C63,[5]Sheet1!$C$7:$H$201,6,0)</f>
        <v>1</v>
      </c>
      <c r="P63" s="12">
        <f t="shared" si="3"/>
        <v>8</v>
      </c>
      <c r="Q63" s="12">
        <f t="shared" si="4"/>
        <v>80</v>
      </c>
    </row>
    <row r="64" spans="1:17" x14ac:dyDescent="0.2">
      <c r="A64" s="9">
        <v>59</v>
      </c>
      <c r="B64" s="10" t="s">
        <v>90</v>
      </c>
      <c r="C64" s="14">
        <v>135</v>
      </c>
      <c r="D64" s="12">
        <v>1</v>
      </c>
      <c r="E64" s="12">
        <f>VLOOKUP(C64,'[1]eeljit hural 2019'!$C$5:$T$153,18,0)</f>
        <v>1</v>
      </c>
      <c r="F64" s="12">
        <v>1</v>
      </c>
      <c r="G64" s="12"/>
      <c r="H64" s="13">
        <f>VLOOKUP(C64,[2]Sheet1!$C$7:$F$199,4,0)</f>
        <v>1</v>
      </c>
      <c r="I64" s="13">
        <f>VLOOKUP(C64,'[3]Uurgiin heregjilt 2019'!$C$6:$I$185,7,0)</f>
        <v>1</v>
      </c>
      <c r="J64" s="12">
        <v>1</v>
      </c>
      <c r="K64" s="12"/>
      <c r="L64" s="12"/>
      <c r="M64" s="12"/>
      <c r="N64" s="12">
        <f>VLOOKUP(C64,'[4]тайлан ирүүлэлт'!$B$9:$CI$350,86,0)</f>
        <v>1</v>
      </c>
      <c r="O64" s="12">
        <f>VLOOKUP(C64,[5]Sheet1!$C$7:$H$201,6,0)</f>
        <v>1</v>
      </c>
      <c r="P64" s="12">
        <f t="shared" si="3"/>
        <v>8</v>
      </c>
      <c r="Q64" s="12">
        <f t="shared" si="4"/>
        <v>80</v>
      </c>
    </row>
    <row r="65" spans="1:17" x14ac:dyDescent="0.2">
      <c r="A65" s="9">
        <v>60</v>
      </c>
      <c r="B65" s="10" t="s">
        <v>71</v>
      </c>
      <c r="C65" s="14">
        <v>476</v>
      </c>
      <c r="D65" s="12">
        <v>1</v>
      </c>
      <c r="E65" s="12">
        <f>VLOOKUP(C65,'[1]eeljit hural 2019'!$C$5:$T$153,18,0)</f>
        <v>1</v>
      </c>
      <c r="F65" s="12">
        <v>1</v>
      </c>
      <c r="G65" s="12">
        <v>1</v>
      </c>
      <c r="H65" s="13"/>
      <c r="I65" s="13">
        <f>VLOOKUP(C65,'[3]Uurgiin heregjilt 2019'!$C$6:$I$185,7,0)</f>
        <v>1</v>
      </c>
      <c r="J65" s="12">
        <v>1</v>
      </c>
      <c r="K65" s="12">
        <v>1</v>
      </c>
      <c r="L65" s="12"/>
      <c r="M65" s="12"/>
      <c r="N65" s="12">
        <f>VLOOKUP(C65,'[4]тайлан ирүүлэлт'!$B$9:$CI$350,86,0)</f>
        <v>1</v>
      </c>
      <c r="O65" s="12"/>
      <c r="P65" s="12">
        <f t="shared" si="3"/>
        <v>8</v>
      </c>
      <c r="Q65" s="12">
        <f t="shared" si="4"/>
        <v>80</v>
      </c>
    </row>
    <row r="66" spans="1:17" x14ac:dyDescent="0.2">
      <c r="A66" s="9">
        <v>61</v>
      </c>
      <c r="B66" s="10" t="s">
        <v>64</v>
      </c>
      <c r="C66" s="14">
        <v>7</v>
      </c>
      <c r="D66" s="12">
        <v>1</v>
      </c>
      <c r="E66" s="12">
        <f>VLOOKUP(C66,'[1]eeljit hural 2019'!$C$5:$T$153,18,0)</f>
        <v>1</v>
      </c>
      <c r="F66" s="12">
        <v>1</v>
      </c>
      <c r="G66" s="12">
        <v>1</v>
      </c>
      <c r="H66" s="13">
        <v>1</v>
      </c>
      <c r="I66" s="13"/>
      <c r="J66" s="12">
        <v>1</v>
      </c>
      <c r="K66" s="12">
        <v>1</v>
      </c>
      <c r="L66" s="12"/>
      <c r="M66" s="12"/>
      <c r="N66" s="12"/>
      <c r="O66" s="12"/>
      <c r="P66" s="12">
        <f t="shared" si="3"/>
        <v>7</v>
      </c>
      <c r="Q66" s="12">
        <f t="shared" si="4"/>
        <v>70</v>
      </c>
    </row>
    <row r="67" spans="1:17" x14ac:dyDescent="0.2">
      <c r="A67" s="9">
        <v>62</v>
      </c>
      <c r="B67" s="10" t="s">
        <v>41</v>
      </c>
      <c r="C67" s="14">
        <v>191</v>
      </c>
      <c r="D67" s="12">
        <v>1</v>
      </c>
      <c r="E67" s="12">
        <f>VLOOKUP(C67,'[1]eeljit hural 2019'!$C$5:$T$153,18,0)</f>
        <v>1</v>
      </c>
      <c r="F67" s="12">
        <v>1</v>
      </c>
      <c r="G67" s="12">
        <v>1</v>
      </c>
      <c r="H67" s="13">
        <f>VLOOKUP(C67,[2]Sheet1!$C$7:$F$199,4,0)</f>
        <v>1</v>
      </c>
      <c r="I67" s="13"/>
      <c r="J67" s="12">
        <v>1</v>
      </c>
      <c r="K67" s="12">
        <v>1</v>
      </c>
      <c r="L67" s="12"/>
      <c r="M67" s="12"/>
      <c r="N67" s="12"/>
      <c r="O67" s="12"/>
      <c r="P67" s="12">
        <f t="shared" si="3"/>
        <v>7</v>
      </c>
      <c r="Q67" s="12">
        <f t="shared" si="4"/>
        <v>70</v>
      </c>
    </row>
    <row r="68" spans="1:17" x14ac:dyDescent="0.2">
      <c r="A68" s="9">
        <v>63</v>
      </c>
      <c r="B68" s="10" t="s">
        <v>46</v>
      </c>
      <c r="C68" s="14">
        <v>332</v>
      </c>
      <c r="D68" s="12">
        <v>1</v>
      </c>
      <c r="E68" s="12">
        <f>VLOOKUP(C68,'[1]eeljit hural 2019'!$C$5:$T$153,18,0)</f>
        <v>1</v>
      </c>
      <c r="F68" s="12">
        <v>1</v>
      </c>
      <c r="G68" s="12">
        <v>1</v>
      </c>
      <c r="H68" s="13">
        <f>VLOOKUP(C68,[2]Sheet1!$C$7:$F$199,4,0)</f>
        <v>1</v>
      </c>
      <c r="I68" s="13"/>
      <c r="J68" s="12">
        <v>1</v>
      </c>
      <c r="K68" s="12">
        <v>1</v>
      </c>
      <c r="L68" s="12"/>
      <c r="M68" s="12"/>
      <c r="N68" s="12"/>
      <c r="O68" s="12"/>
      <c r="P68" s="12">
        <f t="shared" si="3"/>
        <v>7</v>
      </c>
      <c r="Q68" s="12">
        <f t="shared" si="4"/>
        <v>70</v>
      </c>
    </row>
    <row r="69" spans="1:17" x14ac:dyDescent="0.2">
      <c r="A69" s="9">
        <v>64</v>
      </c>
      <c r="B69" s="10" t="s">
        <v>54</v>
      </c>
      <c r="C69" s="14">
        <v>431</v>
      </c>
      <c r="D69" s="12">
        <v>1</v>
      </c>
      <c r="E69" s="12">
        <f>VLOOKUP(C69,'[1]eeljit hural 2019'!$C$5:$T$153,18,0)</f>
        <v>1</v>
      </c>
      <c r="F69" s="12">
        <v>1</v>
      </c>
      <c r="G69" s="12">
        <v>1</v>
      </c>
      <c r="H69" s="13">
        <f>VLOOKUP(C69,[2]Sheet1!$C$7:$F$199,4,0)</f>
        <v>1</v>
      </c>
      <c r="I69" s="13"/>
      <c r="J69" s="12">
        <v>1</v>
      </c>
      <c r="K69" s="12">
        <v>1</v>
      </c>
      <c r="L69" s="12"/>
      <c r="M69" s="12"/>
      <c r="N69" s="12"/>
      <c r="O69" s="12"/>
      <c r="P69" s="12">
        <f t="shared" si="3"/>
        <v>7</v>
      </c>
      <c r="Q69" s="12">
        <f t="shared" si="4"/>
        <v>70</v>
      </c>
    </row>
    <row r="70" spans="1:17" x14ac:dyDescent="0.2">
      <c r="A70" s="9">
        <v>65</v>
      </c>
      <c r="B70" s="10" t="s">
        <v>60</v>
      </c>
      <c r="C70" s="14">
        <v>61</v>
      </c>
      <c r="D70" s="12">
        <v>1</v>
      </c>
      <c r="E70" s="12">
        <f>VLOOKUP(C70,'[1]eeljit hural 2019'!$C$5:$T$153,18,0)</f>
        <v>1</v>
      </c>
      <c r="F70" s="12">
        <v>1</v>
      </c>
      <c r="G70" s="12">
        <v>1</v>
      </c>
      <c r="H70" s="13">
        <f>VLOOKUP(C70,[2]Sheet1!$C$7:$F$199,4,0)</f>
        <v>1</v>
      </c>
      <c r="I70" s="13"/>
      <c r="J70" s="12">
        <v>1</v>
      </c>
      <c r="K70" s="12">
        <v>1</v>
      </c>
      <c r="L70" s="12"/>
      <c r="M70" s="12"/>
      <c r="N70" s="12"/>
      <c r="O70" s="12"/>
      <c r="P70" s="12">
        <f t="shared" ref="P70:P101" si="5">SUM(D70:O70)</f>
        <v>7</v>
      </c>
      <c r="Q70" s="12">
        <f t="shared" si="4"/>
        <v>70</v>
      </c>
    </row>
    <row r="71" spans="1:17" x14ac:dyDescent="0.2">
      <c r="A71" s="9">
        <v>66</v>
      </c>
      <c r="B71" s="10" t="s">
        <v>65</v>
      </c>
      <c r="C71" s="14">
        <v>492</v>
      </c>
      <c r="D71" s="12">
        <v>1</v>
      </c>
      <c r="E71" s="12">
        <f>VLOOKUP(C71,'[1]eeljit hural 2019'!$C$5:$T$153,18,0)</f>
        <v>1</v>
      </c>
      <c r="F71" s="12">
        <v>1</v>
      </c>
      <c r="G71" s="12">
        <v>1</v>
      </c>
      <c r="H71" s="13">
        <v>1</v>
      </c>
      <c r="I71" s="13"/>
      <c r="J71" s="12">
        <v>1</v>
      </c>
      <c r="K71" s="12">
        <v>1</v>
      </c>
      <c r="L71" s="12"/>
      <c r="M71" s="12"/>
      <c r="N71" s="12"/>
      <c r="O71" s="12"/>
      <c r="P71" s="12">
        <f t="shared" si="5"/>
        <v>7</v>
      </c>
      <c r="Q71" s="12">
        <f t="shared" ref="Q71:Q102" si="6">P71/10*100</f>
        <v>70</v>
      </c>
    </row>
    <row r="72" spans="1:17" x14ac:dyDescent="0.2">
      <c r="A72" s="9">
        <v>67</v>
      </c>
      <c r="B72" s="10" t="s">
        <v>81</v>
      </c>
      <c r="C72" s="14">
        <v>110</v>
      </c>
      <c r="D72" s="12">
        <v>1</v>
      </c>
      <c r="E72" s="12">
        <f>VLOOKUP(C72,'[1]eeljit hural 2019'!$C$5:$T$153,18,0)</f>
        <v>1</v>
      </c>
      <c r="F72" s="12">
        <v>1</v>
      </c>
      <c r="G72" s="12"/>
      <c r="H72" s="13">
        <f>VLOOKUP(C72,[2]Sheet1!$C$7:$F$199,4,0)</f>
        <v>1</v>
      </c>
      <c r="I72" s="13"/>
      <c r="J72" s="12">
        <v>1</v>
      </c>
      <c r="K72" s="12">
        <v>1</v>
      </c>
      <c r="L72" s="12"/>
      <c r="M72" s="12"/>
      <c r="N72" s="12">
        <f>VLOOKUP(C72,'[4]тайлан ирүүлэлт'!$B$9:$CI$350,86,0)</f>
        <v>1</v>
      </c>
      <c r="O72" s="12"/>
      <c r="P72" s="12">
        <f t="shared" si="5"/>
        <v>7</v>
      </c>
      <c r="Q72" s="12">
        <f t="shared" si="6"/>
        <v>70</v>
      </c>
    </row>
    <row r="73" spans="1:17" x14ac:dyDescent="0.2">
      <c r="A73" s="9">
        <v>68</v>
      </c>
      <c r="B73" s="10" t="s">
        <v>87</v>
      </c>
      <c r="C73" s="14">
        <v>309</v>
      </c>
      <c r="D73" s="12">
        <v>1</v>
      </c>
      <c r="E73" s="12">
        <f>VLOOKUP(C73,'[1]eeljit hural 2019'!$C$5:$T$153,18,0)</f>
        <v>1</v>
      </c>
      <c r="F73" s="12">
        <v>1</v>
      </c>
      <c r="G73" s="12"/>
      <c r="H73" s="13"/>
      <c r="I73" s="13">
        <f>VLOOKUP(C73,'[3]Uurgiin heregjilt 2019'!$C$6:$I$185,7,0)</f>
        <v>1</v>
      </c>
      <c r="J73" s="12">
        <v>1</v>
      </c>
      <c r="K73" s="12">
        <v>1</v>
      </c>
      <c r="L73" s="12"/>
      <c r="M73" s="12"/>
      <c r="N73" s="12">
        <f>VLOOKUP(C73,'[4]тайлан ирүүлэлт'!$B$9:$CI$350,86,0)</f>
        <v>1</v>
      </c>
      <c r="O73" s="12"/>
      <c r="P73" s="12">
        <f t="shared" si="5"/>
        <v>7</v>
      </c>
      <c r="Q73" s="12">
        <f t="shared" si="6"/>
        <v>70</v>
      </c>
    </row>
    <row r="74" spans="1:17" x14ac:dyDescent="0.2">
      <c r="A74" s="9">
        <v>69</v>
      </c>
      <c r="B74" s="10" t="s">
        <v>89</v>
      </c>
      <c r="C74" s="14">
        <v>120</v>
      </c>
      <c r="D74" s="12">
        <v>1</v>
      </c>
      <c r="E74" s="12">
        <f>VLOOKUP(C74,'[1]eeljit hural 2019'!$C$5:$T$153,18,0)</f>
        <v>1</v>
      </c>
      <c r="F74" s="12">
        <v>1</v>
      </c>
      <c r="G74" s="12">
        <v>1</v>
      </c>
      <c r="H74" s="13"/>
      <c r="I74" s="13"/>
      <c r="J74" s="12">
        <v>1</v>
      </c>
      <c r="K74" s="12">
        <v>1</v>
      </c>
      <c r="L74" s="12"/>
      <c r="M74" s="12"/>
      <c r="N74" s="12">
        <f>VLOOKUP(C74,'[4]тайлан ирүүлэлт'!$B$9:$CI$350,86,0)</f>
        <v>1</v>
      </c>
      <c r="O74" s="12"/>
      <c r="P74" s="12">
        <f t="shared" si="5"/>
        <v>7</v>
      </c>
      <c r="Q74" s="12">
        <f t="shared" si="6"/>
        <v>70</v>
      </c>
    </row>
    <row r="75" spans="1:17" x14ac:dyDescent="0.2">
      <c r="A75" s="9">
        <v>70</v>
      </c>
      <c r="B75" s="10" t="s">
        <v>95</v>
      </c>
      <c r="C75" s="11">
        <v>460</v>
      </c>
      <c r="D75" s="12">
        <v>1</v>
      </c>
      <c r="E75" s="12">
        <f>VLOOKUP(C75,'[1]eeljit hural 2019'!$C$5:$T$153,18,0)</f>
        <v>1</v>
      </c>
      <c r="F75" s="12">
        <v>1</v>
      </c>
      <c r="G75" s="12">
        <v>1</v>
      </c>
      <c r="H75" s="13"/>
      <c r="I75" s="13">
        <f>VLOOKUP(C75,'[3]Uurgiin heregjilt 2019'!$C$6:$I$185,7,0)</f>
        <v>1</v>
      </c>
      <c r="J75" s="12">
        <v>1</v>
      </c>
      <c r="K75" s="12"/>
      <c r="L75" s="12"/>
      <c r="M75" s="12"/>
      <c r="N75" s="12">
        <f>VLOOKUP(C75,'[4]тайлан ирүүлэлт'!$B$9:$CI$350,86,0)</f>
        <v>1</v>
      </c>
      <c r="O75" s="12"/>
      <c r="P75" s="12">
        <f t="shared" si="5"/>
        <v>7</v>
      </c>
      <c r="Q75" s="12">
        <f t="shared" si="6"/>
        <v>70</v>
      </c>
    </row>
    <row r="76" spans="1:17" x14ac:dyDescent="0.2">
      <c r="A76" s="9">
        <v>71</v>
      </c>
      <c r="B76" s="10" t="s">
        <v>208</v>
      </c>
      <c r="C76" s="14">
        <v>152</v>
      </c>
      <c r="D76" s="12">
        <v>1</v>
      </c>
      <c r="E76" s="12">
        <f>VLOOKUP(C76,'[1]eeljit hural 2019'!$C$5:$T$153,18,0)</f>
        <v>1</v>
      </c>
      <c r="F76" s="12">
        <v>1</v>
      </c>
      <c r="G76" s="12"/>
      <c r="H76" s="13"/>
      <c r="I76" s="13"/>
      <c r="J76" s="12">
        <v>1</v>
      </c>
      <c r="K76" s="12">
        <v>1</v>
      </c>
      <c r="L76" s="12"/>
      <c r="M76" s="12"/>
      <c r="N76" s="12">
        <f>VLOOKUP(C76,'[4]тайлан ирүүлэлт'!$B$9:$CI$350,86,0)</f>
        <v>1</v>
      </c>
      <c r="O76" s="12">
        <f>VLOOKUP(C76,[5]Sheet1!$C$7:$H$201,6,0)</f>
        <v>1</v>
      </c>
      <c r="P76" s="12">
        <f t="shared" si="5"/>
        <v>7</v>
      </c>
      <c r="Q76" s="12">
        <f t="shared" si="6"/>
        <v>70</v>
      </c>
    </row>
    <row r="77" spans="1:17" x14ac:dyDescent="0.2">
      <c r="A77" s="9">
        <v>72</v>
      </c>
      <c r="B77" s="10" t="s">
        <v>105</v>
      </c>
      <c r="C77" s="14">
        <v>252</v>
      </c>
      <c r="D77" s="12">
        <v>1</v>
      </c>
      <c r="E77" s="12">
        <f>VLOOKUP(C77,'[1]eeljit hural 2019'!$C$5:$T$153,18,0)</f>
        <v>1</v>
      </c>
      <c r="F77" s="12">
        <v>1</v>
      </c>
      <c r="G77" s="12">
        <v>1</v>
      </c>
      <c r="H77" s="13"/>
      <c r="I77" s="13"/>
      <c r="J77" s="12">
        <v>1</v>
      </c>
      <c r="K77" s="12"/>
      <c r="L77" s="12"/>
      <c r="M77" s="12"/>
      <c r="N77" s="12">
        <f>VLOOKUP(C77,'[4]тайлан ирүүлэлт'!$B$9:$CI$350,86,0)</f>
        <v>1</v>
      </c>
      <c r="O77" s="12">
        <f>VLOOKUP(C77,[5]Sheet1!$C$7:$H$201,6,0)</f>
        <v>1</v>
      </c>
      <c r="P77" s="12">
        <f t="shared" si="5"/>
        <v>7</v>
      </c>
      <c r="Q77" s="12">
        <f t="shared" si="6"/>
        <v>70</v>
      </c>
    </row>
    <row r="78" spans="1:17" x14ac:dyDescent="0.2">
      <c r="A78" s="9">
        <v>73</v>
      </c>
      <c r="B78" s="10" t="s">
        <v>118</v>
      </c>
      <c r="C78" s="14">
        <v>143</v>
      </c>
      <c r="D78" s="12">
        <v>1</v>
      </c>
      <c r="E78" s="12">
        <f>VLOOKUP(C78,'[1]eeljit hural 2019'!$C$5:$T$153,18,0)</f>
        <v>1</v>
      </c>
      <c r="F78" s="12">
        <v>1</v>
      </c>
      <c r="G78" s="12">
        <v>1</v>
      </c>
      <c r="H78" s="13"/>
      <c r="I78" s="13"/>
      <c r="J78" s="12">
        <v>1</v>
      </c>
      <c r="K78" s="12">
        <v>1</v>
      </c>
      <c r="L78" s="12"/>
      <c r="M78" s="12"/>
      <c r="N78" s="12">
        <f>VLOOKUP(C78,'[4]тайлан ирүүлэлт'!$B$9:$CI$350,86,0)</f>
        <v>1</v>
      </c>
      <c r="O78" s="12"/>
      <c r="P78" s="12">
        <f t="shared" si="5"/>
        <v>7</v>
      </c>
      <c r="Q78" s="12">
        <f t="shared" si="6"/>
        <v>70</v>
      </c>
    </row>
    <row r="79" spans="1:17" x14ac:dyDescent="0.2">
      <c r="A79" s="9">
        <v>74</v>
      </c>
      <c r="B79" s="10" t="s">
        <v>120</v>
      </c>
      <c r="C79" s="14">
        <v>56</v>
      </c>
      <c r="D79" s="12">
        <v>1</v>
      </c>
      <c r="E79" s="12"/>
      <c r="F79" s="12">
        <v>1</v>
      </c>
      <c r="G79" s="12">
        <v>1</v>
      </c>
      <c r="H79" s="13"/>
      <c r="I79" s="13"/>
      <c r="J79" s="12">
        <v>1</v>
      </c>
      <c r="K79" s="12">
        <v>1</v>
      </c>
      <c r="L79" s="12"/>
      <c r="M79" s="12"/>
      <c r="N79" s="12">
        <f>VLOOKUP(C79,'[4]тайлан ирүүлэлт'!$B$9:$CI$350,86,0)</f>
        <v>1</v>
      </c>
      <c r="O79" s="12">
        <f>VLOOKUP(C79,[5]Sheet1!$C$7:$H$201,6,0)</f>
        <v>1</v>
      </c>
      <c r="P79" s="12">
        <f t="shared" si="5"/>
        <v>7</v>
      </c>
      <c r="Q79" s="12">
        <f t="shared" si="6"/>
        <v>70</v>
      </c>
    </row>
    <row r="80" spans="1:17" x14ac:dyDescent="0.2">
      <c r="A80" s="9">
        <v>75</v>
      </c>
      <c r="B80" s="10" t="s">
        <v>121</v>
      </c>
      <c r="C80" s="14">
        <v>227</v>
      </c>
      <c r="D80" s="12">
        <v>1</v>
      </c>
      <c r="E80" s="12">
        <f>VLOOKUP(C80,'[1]eeljit hural 2019'!$C$5:$T$153,18,0)</f>
        <v>1</v>
      </c>
      <c r="F80" s="12"/>
      <c r="G80" s="12">
        <v>1</v>
      </c>
      <c r="H80" s="13"/>
      <c r="I80" s="13">
        <v>1</v>
      </c>
      <c r="J80" s="12">
        <v>1</v>
      </c>
      <c r="K80" s="12">
        <v>1</v>
      </c>
      <c r="L80" s="12"/>
      <c r="M80" s="12"/>
      <c r="N80" s="12">
        <f>VLOOKUP(C80,'[4]тайлан ирүүлэлт'!$B$9:$CI$350,86,0)</f>
        <v>1</v>
      </c>
      <c r="O80" s="12"/>
      <c r="P80" s="12">
        <f t="shared" si="5"/>
        <v>7</v>
      </c>
      <c r="Q80" s="12">
        <f t="shared" si="6"/>
        <v>70</v>
      </c>
    </row>
    <row r="81" spans="1:17" x14ac:dyDescent="0.2">
      <c r="A81" s="9">
        <v>76</v>
      </c>
      <c r="B81" s="10" t="s">
        <v>124</v>
      </c>
      <c r="C81" s="14">
        <v>65</v>
      </c>
      <c r="D81" s="12">
        <v>1</v>
      </c>
      <c r="E81" s="12">
        <f>VLOOKUP(C81,'[1]eeljit hural 2019'!$C$5:$T$153,18,0)</f>
        <v>1</v>
      </c>
      <c r="F81" s="12">
        <v>1</v>
      </c>
      <c r="G81" s="12"/>
      <c r="H81" s="13"/>
      <c r="I81" s="13"/>
      <c r="J81" s="12">
        <v>1</v>
      </c>
      <c r="K81" s="12">
        <v>1</v>
      </c>
      <c r="L81" s="12"/>
      <c r="M81" s="12"/>
      <c r="N81" s="12">
        <f>VLOOKUP(C81,'[4]тайлан ирүүлэлт'!$B$9:$CI$350,86,0)</f>
        <v>1</v>
      </c>
      <c r="O81" s="12">
        <f>VLOOKUP(C81,[5]Sheet1!$C$7:$H$201,6,0)</f>
        <v>1</v>
      </c>
      <c r="P81" s="12">
        <f t="shared" si="5"/>
        <v>7</v>
      </c>
      <c r="Q81" s="12">
        <f t="shared" si="6"/>
        <v>70</v>
      </c>
    </row>
    <row r="82" spans="1:17" x14ac:dyDescent="0.2">
      <c r="A82" s="9">
        <v>77</v>
      </c>
      <c r="B82" s="10" t="s">
        <v>139</v>
      </c>
      <c r="C82" s="14">
        <v>490</v>
      </c>
      <c r="D82" s="12">
        <v>1</v>
      </c>
      <c r="E82" s="12">
        <f>VLOOKUP(C82,'[1]eeljit hural 2019'!$C$5:$T$153,18,0)</f>
        <v>1</v>
      </c>
      <c r="F82" s="12">
        <v>1</v>
      </c>
      <c r="G82" s="12"/>
      <c r="H82" s="13">
        <v>1</v>
      </c>
      <c r="I82" s="13"/>
      <c r="J82" s="12">
        <v>1</v>
      </c>
      <c r="K82" s="12"/>
      <c r="L82" s="12"/>
      <c r="M82" s="12"/>
      <c r="N82" s="12">
        <f>VLOOKUP(C82,'[4]тайлан ирүүлэлт'!$B$9:$CI$350,86,0)</f>
        <v>1</v>
      </c>
      <c r="O82" s="12">
        <f>VLOOKUP(C82,[5]Sheet1!$C$7:$H$201,6,0)</f>
        <v>1</v>
      </c>
      <c r="P82" s="12">
        <f t="shared" si="5"/>
        <v>7</v>
      </c>
      <c r="Q82" s="12">
        <f t="shared" si="6"/>
        <v>70</v>
      </c>
    </row>
    <row r="83" spans="1:17" ht="9.75" customHeight="1" x14ac:dyDescent="0.2">
      <c r="A83" s="9">
        <v>78</v>
      </c>
      <c r="B83" s="10" t="s">
        <v>107</v>
      </c>
      <c r="C83" s="14">
        <v>25</v>
      </c>
      <c r="D83" s="12">
        <v>1</v>
      </c>
      <c r="E83" s="12"/>
      <c r="F83" s="12">
        <v>1</v>
      </c>
      <c r="G83" s="12">
        <v>1</v>
      </c>
      <c r="H83" s="13"/>
      <c r="I83" s="13">
        <v>1</v>
      </c>
      <c r="J83" s="12">
        <v>1</v>
      </c>
      <c r="K83" s="12">
        <v>1</v>
      </c>
      <c r="L83" s="12"/>
      <c r="M83" s="12"/>
      <c r="N83" s="12">
        <f>VLOOKUP(C83,'[4]тайлан ирүүлэлт'!$B$9:$CI$350,86,0)</f>
        <v>1</v>
      </c>
      <c r="O83" s="12"/>
      <c r="P83" s="12">
        <f t="shared" si="5"/>
        <v>7</v>
      </c>
      <c r="Q83" s="12">
        <f t="shared" si="6"/>
        <v>70</v>
      </c>
    </row>
    <row r="84" spans="1:17" x14ac:dyDescent="0.2">
      <c r="A84" s="9">
        <v>79</v>
      </c>
      <c r="B84" s="10" t="s">
        <v>134</v>
      </c>
      <c r="C84" s="14">
        <v>530</v>
      </c>
      <c r="D84" s="12">
        <v>1</v>
      </c>
      <c r="E84" s="12">
        <f>VLOOKUP(C84,'[1]eeljit hural 2019'!$C$5:$T$153,18,0)</f>
        <v>1</v>
      </c>
      <c r="F84" s="12">
        <v>1</v>
      </c>
      <c r="G84" s="12"/>
      <c r="H84" s="13">
        <f>VLOOKUP(C84,[2]Sheet1!$C$7:$F$199,4,0)</f>
        <v>1</v>
      </c>
      <c r="I84" s="13">
        <v>1</v>
      </c>
      <c r="J84" s="12">
        <v>1</v>
      </c>
      <c r="K84" s="12"/>
      <c r="L84" s="12"/>
      <c r="M84" s="12"/>
      <c r="N84" s="12">
        <f>VLOOKUP(C84,'[4]тайлан ирүүлэлт'!$B$9:$CI$350,86,0)</f>
        <v>1</v>
      </c>
      <c r="O84" s="12"/>
      <c r="P84" s="12">
        <f t="shared" si="5"/>
        <v>7</v>
      </c>
      <c r="Q84" s="12">
        <f t="shared" si="6"/>
        <v>70</v>
      </c>
    </row>
    <row r="85" spans="1:17" x14ac:dyDescent="0.2">
      <c r="A85" s="9">
        <v>80</v>
      </c>
      <c r="B85" s="10" t="s">
        <v>74</v>
      </c>
      <c r="C85" s="18">
        <v>246</v>
      </c>
      <c r="D85" s="12">
        <v>1</v>
      </c>
      <c r="E85" s="12">
        <f>VLOOKUP(C85,'[1]eeljit hural 2019'!$C$5:$T$153,18,0)</f>
        <v>1</v>
      </c>
      <c r="F85" s="12">
        <v>1</v>
      </c>
      <c r="G85" s="12"/>
      <c r="H85" s="13"/>
      <c r="I85" s="13"/>
      <c r="J85" s="12">
        <v>1</v>
      </c>
      <c r="K85" s="12">
        <v>1</v>
      </c>
      <c r="L85" s="12"/>
      <c r="M85" s="12"/>
      <c r="N85" s="12">
        <f>VLOOKUP(C85,'[4]тайлан ирүүлэлт'!$B$9:$CI$350,86,0)</f>
        <v>1</v>
      </c>
      <c r="O85" s="12"/>
      <c r="P85" s="12">
        <f t="shared" si="5"/>
        <v>6</v>
      </c>
      <c r="Q85" s="12">
        <f t="shared" si="6"/>
        <v>60</v>
      </c>
    </row>
    <row r="86" spans="1:17" x14ac:dyDescent="0.2">
      <c r="A86" s="9">
        <v>81</v>
      </c>
      <c r="B86" s="10" t="s">
        <v>69</v>
      </c>
      <c r="C86" s="11">
        <v>231</v>
      </c>
      <c r="D86" s="12">
        <v>1</v>
      </c>
      <c r="E86" s="12"/>
      <c r="F86" s="12">
        <v>1</v>
      </c>
      <c r="G86" s="12">
        <v>1</v>
      </c>
      <c r="H86" s="13">
        <f>VLOOKUP(C86,[2]Sheet1!$C$7:$F$199,4,0)</f>
        <v>1</v>
      </c>
      <c r="I86" s="13"/>
      <c r="J86" s="12">
        <v>1</v>
      </c>
      <c r="K86" s="12">
        <v>1</v>
      </c>
      <c r="L86" s="12"/>
      <c r="M86" s="12"/>
      <c r="N86" s="12"/>
      <c r="O86" s="12"/>
      <c r="P86" s="12">
        <f t="shared" si="5"/>
        <v>6</v>
      </c>
      <c r="Q86" s="12">
        <f t="shared" si="6"/>
        <v>60</v>
      </c>
    </row>
    <row r="87" spans="1:17" x14ac:dyDescent="0.2">
      <c r="A87" s="9">
        <v>82</v>
      </c>
      <c r="B87" s="10" t="s">
        <v>72</v>
      </c>
      <c r="C87" s="14">
        <v>86</v>
      </c>
      <c r="D87" s="12">
        <v>1</v>
      </c>
      <c r="E87" s="12">
        <f>VLOOKUP(C87,'[1]eeljit hural 2019'!$C$5:$T$153,18,0)</f>
        <v>1</v>
      </c>
      <c r="F87" s="12">
        <v>1</v>
      </c>
      <c r="G87" s="12"/>
      <c r="H87" s="13">
        <f>VLOOKUP(C87,[2]Sheet1!$C$7:$F$199,4,0)</f>
        <v>1</v>
      </c>
      <c r="I87" s="13"/>
      <c r="J87" s="12">
        <v>1</v>
      </c>
      <c r="K87" s="12">
        <v>1</v>
      </c>
      <c r="L87" s="12"/>
      <c r="M87" s="12"/>
      <c r="N87" s="12"/>
      <c r="O87" s="12"/>
      <c r="P87" s="12">
        <f t="shared" si="5"/>
        <v>6</v>
      </c>
      <c r="Q87" s="12">
        <f t="shared" si="6"/>
        <v>60</v>
      </c>
    </row>
    <row r="88" spans="1:17" x14ac:dyDescent="0.2">
      <c r="A88" s="9">
        <v>83</v>
      </c>
      <c r="B88" s="10" t="s">
        <v>73</v>
      </c>
      <c r="C88" s="14">
        <v>311</v>
      </c>
      <c r="D88" s="12">
        <v>1</v>
      </c>
      <c r="E88" s="12">
        <f>VLOOKUP(C88,'[1]eeljit hural 2019'!$C$5:$T$153,18,0)</f>
        <v>1</v>
      </c>
      <c r="F88" s="12">
        <v>1</v>
      </c>
      <c r="G88" s="12">
        <v>1</v>
      </c>
      <c r="H88" s="13">
        <f>VLOOKUP(C88,[2]Sheet1!$C$7:$F$199,4,0)</f>
        <v>1</v>
      </c>
      <c r="I88" s="13"/>
      <c r="J88" s="12"/>
      <c r="K88" s="12">
        <v>1</v>
      </c>
      <c r="L88" s="12"/>
      <c r="M88" s="12"/>
      <c r="N88" s="12"/>
      <c r="O88" s="12"/>
      <c r="P88" s="12">
        <f t="shared" si="5"/>
        <v>6</v>
      </c>
      <c r="Q88" s="12">
        <f t="shared" si="6"/>
        <v>60</v>
      </c>
    </row>
    <row r="89" spans="1:17" x14ac:dyDescent="0.2">
      <c r="A89" s="9">
        <v>84</v>
      </c>
      <c r="B89" s="10" t="s">
        <v>75</v>
      </c>
      <c r="C89" s="14">
        <v>80</v>
      </c>
      <c r="D89" s="12">
        <v>1</v>
      </c>
      <c r="E89" s="12">
        <f>VLOOKUP(C89,'[1]eeljit hural 2019'!$C$5:$T$153,18,0)</f>
        <v>1</v>
      </c>
      <c r="F89" s="12">
        <v>1</v>
      </c>
      <c r="G89" s="12"/>
      <c r="H89" s="13">
        <f>VLOOKUP(C89,[2]Sheet1!$C$7:$F$199,4,0)</f>
        <v>1</v>
      </c>
      <c r="I89" s="13"/>
      <c r="J89" s="12">
        <v>1</v>
      </c>
      <c r="K89" s="12">
        <v>1</v>
      </c>
      <c r="L89" s="12"/>
      <c r="M89" s="12"/>
      <c r="N89" s="12"/>
      <c r="O89" s="12"/>
      <c r="P89" s="12">
        <f t="shared" si="5"/>
        <v>6</v>
      </c>
      <c r="Q89" s="12">
        <f t="shared" si="6"/>
        <v>60</v>
      </c>
    </row>
    <row r="90" spans="1:17" x14ac:dyDescent="0.2">
      <c r="A90" s="9">
        <v>85</v>
      </c>
      <c r="B90" s="10" t="s">
        <v>77</v>
      </c>
      <c r="C90" s="14">
        <v>68</v>
      </c>
      <c r="D90" s="12">
        <v>1</v>
      </c>
      <c r="E90" s="12">
        <f>VLOOKUP(C90,'[1]eeljit hural 2019'!$C$5:$T$153,18,0)</f>
        <v>1</v>
      </c>
      <c r="F90" s="12">
        <v>1</v>
      </c>
      <c r="G90" s="12">
        <v>1</v>
      </c>
      <c r="H90" s="13"/>
      <c r="I90" s="13"/>
      <c r="J90" s="12">
        <v>1</v>
      </c>
      <c r="K90" s="12">
        <v>1</v>
      </c>
      <c r="L90" s="12"/>
      <c r="M90" s="12"/>
      <c r="N90" s="12"/>
      <c r="O90" s="12"/>
      <c r="P90" s="12">
        <f t="shared" si="5"/>
        <v>6</v>
      </c>
      <c r="Q90" s="12">
        <f t="shared" si="6"/>
        <v>60</v>
      </c>
    </row>
    <row r="91" spans="1:17" x14ac:dyDescent="0.2">
      <c r="A91" s="9">
        <v>86</v>
      </c>
      <c r="B91" s="10" t="s">
        <v>83</v>
      </c>
      <c r="C91" s="14">
        <v>188</v>
      </c>
      <c r="D91" s="12">
        <v>1</v>
      </c>
      <c r="E91" s="12">
        <f>VLOOKUP(C91,'[1]eeljit hural 2019'!$C$5:$T$153,18,0)</f>
        <v>1</v>
      </c>
      <c r="F91" s="12">
        <v>1</v>
      </c>
      <c r="G91" s="12"/>
      <c r="H91" s="13">
        <f>VLOOKUP(C91,[2]Sheet1!$C$7:$F$199,4,0)</f>
        <v>1</v>
      </c>
      <c r="I91" s="13"/>
      <c r="J91" s="12">
        <v>1</v>
      </c>
      <c r="K91" s="12">
        <v>1</v>
      </c>
      <c r="L91" s="12"/>
      <c r="M91" s="12"/>
      <c r="N91" s="12"/>
      <c r="O91" s="12"/>
      <c r="P91" s="12">
        <f t="shared" si="5"/>
        <v>6</v>
      </c>
      <c r="Q91" s="12">
        <f t="shared" si="6"/>
        <v>60</v>
      </c>
    </row>
    <row r="92" spans="1:17" x14ac:dyDescent="0.2">
      <c r="A92" s="9">
        <v>87</v>
      </c>
      <c r="B92" s="10" t="s">
        <v>84</v>
      </c>
      <c r="C92" s="14">
        <v>108</v>
      </c>
      <c r="D92" s="12">
        <v>1</v>
      </c>
      <c r="E92" s="12">
        <f>VLOOKUP(C92,'[1]eeljit hural 2019'!$C$5:$T$153,18,0)</f>
        <v>1</v>
      </c>
      <c r="F92" s="12">
        <v>1</v>
      </c>
      <c r="G92" s="12"/>
      <c r="H92" s="13">
        <f>VLOOKUP(C92,[2]Sheet1!$C$7:$F$199,4,0)</f>
        <v>1</v>
      </c>
      <c r="I92" s="13"/>
      <c r="J92" s="12">
        <v>1</v>
      </c>
      <c r="K92" s="12">
        <v>1</v>
      </c>
      <c r="L92" s="12"/>
      <c r="M92" s="12"/>
      <c r="N92" s="12"/>
      <c r="O92" s="12"/>
      <c r="P92" s="12">
        <f t="shared" si="5"/>
        <v>6</v>
      </c>
      <c r="Q92" s="12">
        <f t="shared" si="6"/>
        <v>60</v>
      </c>
    </row>
    <row r="93" spans="1:17" x14ac:dyDescent="0.2">
      <c r="A93" s="9">
        <v>88</v>
      </c>
      <c r="B93" s="10" t="s">
        <v>85</v>
      </c>
      <c r="C93" s="14">
        <v>78</v>
      </c>
      <c r="D93" s="12">
        <v>1</v>
      </c>
      <c r="E93" s="12">
        <f>VLOOKUP(C93,'[1]eeljit hural 2019'!$C$5:$T$153,18,0)</f>
        <v>1</v>
      </c>
      <c r="F93" s="12">
        <v>1</v>
      </c>
      <c r="G93" s="12"/>
      <c r="H93" s="13">
        <f>VLOOKUP(C93,[2]Sheet1!$C$7:$F$199,4,0)</f>
        <v>1</v>
      </c>
      <c r="I93" s="13"/>
      <c r="J93" s="12">
        <v>1</v>
      </c>
      <c r="K93" s="12">
        <v>1</v>
      </c>
      <c r="L93" s="12"/>
      <c r="M93" s="12"/>
      <c r="N93" s="12"/>
      <c r="O93" s="12"/>
      <c r="P93" s="12">
        <f t="shared" si="5"/>
        <v>6</v>
      </c>
      <c r="Q93" s="12">
        <f t="shared" si="6"/>
        <v>60</v>
      </c>
    </row>
    <row r="94" spans="1:17" x14ac:dyDescent="0.2">
      <c r="A94" s="9">
        <v>89</v>
      </c>
      <c r="B94" s="10" t="s">
        <v>92</v>
      </c>
      <c r="C94" s="14">
        <v>69</v>
      </c>
      <c r="D94" s="12">
        <v>1</v>
      </c>
      <c r="E94" s="12">
        <f>VLOOKUP(C94,'[1]eeljit hural 2019'!$C$5:$T$153,18,0)</f>
        <v>1</v>
      </c>
      <c r="F94" s="12">
        <v>1</v>
      </c>
      <c r="G94" s="12"/>
      <c r="H94" s="13">
        <v>1</v>
      </c>
      <c r="I94" s="13"/>
      <c r="J94" s="12">
        <v>1</v>
      </c>
      <c r="K94" s="12">
        <v>1</v>
      </c>
      <c r="L94" s="12"/>
      <c r="M94" s="12"/>
      <c r="N94" s="12"/>
      <c r="O94" s="12"/>
      <c r="P94" s="12">
        <f t="shared" si="5"/>
        <v>6</v>
      </c>
      <c r="Q94" s="12">
        <f t="shared" si="6"/>
        <v>60</v>
      </c>
    </row>
    <row r="95" spans="1:17" x14ac:dyDescent="0.2">
      <c r="A95" s="9">
        <v>90</v>
      </c>
      <c r="B95" s="10" t="s">
        <v>93</v>
      </c>
      <c r="C95" s="14">
        <v>21</v>
      </c>
      <c r="D95" s="12">
        <v>1</v>
      </c>
      <c r="E95" s="12">
        <f>VLOOKUP(C95,'[1]eeljit hural 2019'!$C$5:$T$153,18,0)</f>
        <v>1</v>
      </c>
      <c r="F95" s="12">
        <v>1</v>
      </c>
      <c r="G95" s="12">
        <v>1</v>
      </c>
      <c r="H95" s="13">
        <f>VLOOKUP(C95,[2]Sheet1!$C$7:$F$199,4,0)</f>
        <v>1</v>
      </c>
      <c r="I95" s="13"/>
      <c r="J95" s="12">
        <v>1</v>
      </c>
      <c r="K95" s="12"/>
      <c r="L95" s="12"/>
      <c r="M95" s="12"/>
      <c r="N95" s="12"/>
      <c r="O95" s="12"/>
      <c r="P95" s="12">
        <f t="shared" si="5"/>
        <v>6</v>
      </c>
      <c r="Q95" s="12">
        <f t="shared" si="6"/>
        <v>60</v>
      </c>
    </row>
    <row r="96" spans="1:17" x14ac:dyDescent="0.2">
      <c r="A96" s="9">
        <v>91</v>
      </c>
      <c r="B96" s="10" t="s">
        <v>101</v>
      </c>
      <c r="C96" s="11">
        <v>239</v>
      </c>
      <c r="D96" s="12">
        <v>1</v>
      </c>
      <c r="E96" s="12">
        <f>VLOOKUP(C96,'[1]eeljit hural 2019'!$C$5:$T$153,18,0)</f>
        <v>1</v>
      </c>
      <c r="F96" s="12">
        <v>1</v>
      </c>
      <c r="G96" s="12">
        <v>1</v>
      </c>
      <c r="H96" s="13"/>
      <c r="I96" s="13"/>
      <c r="J96" s="12"/>
      <c r="K96" s="12">
        <v>1</v>
      </c>
      <c r="L96" s="12"/>
      <c r="M96" s="12"/>
      <c r="N96" s="12">
        <f>VLOOKUP(C96,'[4]тайлан ирүүлэлт'!$B$9:$CI$350,86,0)</f>
        <v>1</v>
      </c>
      <c r="O96" s="12"/>
      <c r="P96" s="12">
        <f t="shared" si="5"/>
        <v>6</v>
      </c>
      <c r="Q96" s="12">
        <f t="shared" si="6"/>
        <v>60</v>
      </c>
    </row>
    <row r="97" spans="1:17" x14ac:dyDescent="0.2">
      <c r="A97" s="9">
        <v>92</v>
      </c>
      <c r="B97" s="10" t="s">
        <v>102</v>
      </c>
      <c r="C97" s="14">
        <v>148</v>
      </c>
      <c r="D97" s="12">
        <v>1</v>
      </c>
      <c r="E97" s="12">
        <f>VLOOKUP(C97,'[1]eeljit hural 2019'!$C$5:$T$153,18,0)</f>
        <v>1</v>
      </c>
      <c r="F97" s="12">
        <v>1</v>
      </c>
      <c r="G97" s="12">
        <v>1</v>
      </c>
      <c r="H97" s="13"/>
      <c r="I97" s="13"/>
      <c r="J97" s="12"/>
      <c r="K97" s="12">
        <v>1</v>
      </c>
      <c r="L97" s="12"/>
      <c r="M97" s="12"/>
      <c r="N97" s="12">
        <f>VLOOKUP(C97,'[4]тайлан ирүүлэлт'!$B$9:$CI$350,86,0)</f>
        <v>1</v>
      </c>
      <c r="O97" s="12"/>
      <c r="P97" s="12">
        <f t="shared" si="5"/>
        <v>6</v>
      </c>
      <c r="Q97" s="12">
        <f t="shared" si="6"/>
        <v>60</v>
      </c>
    </row>
    <row r="98" spans="1:17" x14ac:dyDescent="0.2">
      <c r="A98" s="9">
        <v>93</v>
      </c>
      <c r="B98" s="10" t="s">
        <v>104</v>
      </c>
      <c r="C98" s="14">
        <v>150</v>
      </c>
      <c r="D98" s="12">
        <v>1</v>
      </c>
      <c r="E98" s="12">
        <f>VLOOKUP(C98,'[1]eeljit hural 2019'!$C$5:$T$153,18,0)</f>
        <v>1</v>
      </c>
      <c r="F98" s="12">
        <v>1</v>
      </c>
      <c r="G98" s="12"/>
      <c r="H98" s="13">
        <f>VLOOKUP(C98,[2]Sheet1!$C$7:$F$199,4,0)</f>
        <v>1</v>
      </c>
      <c r="I98" s="13"/>
      <c r="J98" s="12"/>
      <c r="K98" s="12">
        <v>1</v>
      </c>
      <c r="L98" s="12"/>
      <c r="M98" s="12"/>
      <c r="N98" s="12">
        <f>VLOOKUP(C98,'[4]тайлан ирүүлэлт'!$B$9:$CI$350,86,0)</f>
        <v>1</v>
      </c>
      <c r="O98" s="12"/>
      <c r="P98" s="12">
        <f t="shared" si="5"/>
        <v>6</v>
      </c>
      <c r="Q98" s="12">
        <f t="shared" si="6"/>
        <v>60</v>
      </c>
    </row>
    <row r="99" spans="1:17" x14ac:dyDescent="0.2">
      <c r="A99" s="9">
        <v>94</v>
      </c>
      <c r="B99" s="10" t="s">
        <v>108</v>
      </c>
      <c r="C99" s="14">
        <v>38</v>
      </c>
      <c r="D99" s="12">
        <v>1</v>
      </c>
      <c r="E99" s="12">
        <f>VLOOKUP(C99,'[1]eeljit hural 2019'!$C$5:$T$153,18,0)</f>
        <v>1</v>
      </c>
      <c r="F99" s="12">
        <v>1</v>
      </c>
      <c r="G99" s="12"/>
      <c r="H99" s="13"/>
      <c r="I99" s="13"/>
      <c r="J99" s="12">
        <v>1</v>
      </c>
      <c r="K99" s="12">
        <v>1</v>
      </c>
      <c r="L99" s="12"/>
      <c r="M99" s="12"/>
      <c r="N99" s="12">
        <f>VLOOKUP(C99,'[4]тайлан ирүүлэлт'!$B$9:$CI$350,86,0)</f>
        <v>1</v>
      </c>
      <c r="O99" s="12"/>
      <c r="P99" s="12">
        <f t="shared" si="5"/>
        <v>6</v>
      </c>
      <c r="Q99" s="12">
        <f t="shared" si="6"/>
        <v>60</v>
      </c>
    </row>
    <row r="100" spans="1:17" x14ac:dyDescent="0.2">
      <c r="A100" s="9">
        <v>95</v>
      </c>
      <c r="B100" s="10" t="s">
        <v>109</v>
      </c>
      <c r="C100" s="14">
        <v>23</v>
      </c>
      <c r="D100" s="12">
        <v>1</v>
      </c>
      <c r="E100" s="12">
        <f>VLOOKUP(C100,'[1]eeljit hural 2019'!$C$5:$T$153,18,0)</f>
        <v>1</v>
      </c>
      <c r="F100" s="12">
        <v>1</v>
      </c>
      <c r="G100" s="12">
        <v>1</v>
      </c>
      <c r="H100" s="13">
        <v>1</v>
      </c>
      <c r="I100" s="13"/>
      <c r="J100" s="12">
        <v>1</v>
      </c>
      <c r="K100" s="12"/>
      <c r="L100" s="12"/>
      <c r="M100" s="12"/>
      <c r="N100" s="12"/>
      <c r="O100" s="12"/>
      <c r="P100" s="12">
        <f t="shared" si="5"/>
        <v>6</v>
      </c>
      <c r="Q100" s="12">
        <f t="shared" si="6"/>
        <v>60</v>
      </c>
    </row>
    <row r="101" spans="1:17" x14ac:dyDescent="0.2">
      <c r="A101" s="9">
        <v>96</v>
      </c>
      <c r="B101" s="10" t="s">
        <v>114</v>
      </c>
      <c r="C101" s="14">
        <v>464</v>
      </c>
      <c r="D101" s="12">
        <v>1</v>
      </c>
      <c r="E101" s="12">
        <f>VLOOKUP(C101,'[1]eeljit hural 2019'!$C$5:$T$153,18,0)</f>
        <v>1</v>
      </c>
      <c r="F101" s="12">
        <v>1</v>
      </c>
      <c r="G101" s="12"/>
      <c r="H101" s="13"/>
      <c r="I101" s="13"/>
      <c r="J101" s="12">
        <v>1</v>
      </c>
      <c r="K101" s="12">
        <v>1</v>
      </c>
      <c r="L101" s="12"/>
      <c r="M101" s="12"/>
      <c r="N101" s="12">
        <f>VLOOKUP(C101,'[4]тайлан ирүүлэлт'!$B$9:$CI$350,86,0)</f>
        <v>1</v>
      </c>
      <c r="O101" s="12"/>
      <c r="P101" s="12">
        <f t="shared" si="5"/>
        <v>6</v>
      </c>
      <c r="Q101" s="12">
        <f t="shared" si="6"/>
        <v>60</v>
      </c>
    </row>
    <row r="102" spans="1:17" x14ac:dyDescent="0.2">
      <c r="A102" s="9">
        <v>97</v>
      </c>
      <c r="B102" s="10" t="s">
        <v>117</v>
      </c>
      <c r="C102" s="20">
        <v>378</v>
      </c>
      <c r="D102" s="12">
        <v>1</v>
      </c>
      <c r="E102" s="12"/>
      <c r="F102" s="12">
        <v>1</v>
      </c>
      <c r="G102" s="12">
        <v>1</v>
      </c>
      <c r="H102" s="13"/>
      <c r="I102" s="13"/>
      <c r="J102" s="12">
        <v>1</v>
      </c>
      <c r="K102" s="12">
        <v>1</v>
      </c>
      <c r="L102" s="21"/>
      <c r="M102" s="12"/>
      <c r="N102" s="12">
        <f>VLOOKUP(C102,'[4]тайлан ирүүлэлт'!$B$9:$CI$350,86,0)</f>
        <v>1</v>
      </c>
      <c r="O102" s="12"/>
      <c r="P102" s="12">
        <f t="shared" ref="P102:P133" si="7">SUM(D102:O102)</f>
        <v>6</v>
      </c>
      <c r="Q102" s="12">
        <f t="shared" si="6"/>
        <v>60</v>
      </c>
    </row>
    <row r="103" spans="1:17" x14ac:dyDescent="0.2">
      <c r="A103" s="9">
        <v>98</v>
      </c>
      <c r="B103" s="10" t="s">
        <v>125</v>
      </c>
      <c r="C103" s="14">
        <v>466</v>
      </c>
      <c r="D103" s="12">
        <v>1</v>
      </c>
      <c r="E103" s="12">
        <f>VLOOKUP(C103,'[1]eeljit hural 2019'!$C$5:$T$153,18,0)</f>
        <v>1</v>
      </c>
      <c r="F103" s="12"/>
      <c r="G103" s="12"/>
      <c r="H103" s="13"/>
      <c r="I103" s="13">
        <v>1</v>
      </c>
      <c r="J103" s="12">
        <v>1</v>
      </c>
      <c r="K103" s="12">
        <v>1</v>
      </c>
      <c r="L103" s="12"/>
      <c r="M103" s="12"/>
      <c r="N103" s="12">
        <f>VLOOKUP(C103,'[4]тайлан ирүүлэлт'!$B$9:$CI$350,86,0)</f>
        <v>1</v>
      </c>
      <c r="O103" s="12"/>
      <c r="P103" s="12">
        <f t="shared" si="7"/>
        <v>6</v>
      </c>
      <c r="Q103" s="12">
        <f t="shared" ref="Q103:Q134" si="8">P103/10*100</f>
        <v>60</v>
      </c>
    </row>
    <row r="104" spans="1:17" ht="11.25" customHeight="1" x14ac:dyDescent="0.2">
      <c r="A104" s="9">
        <v>99</v>
      </c>
      <c r="B104" s="10" t="s">
        <v>127</v>
      </c>
      <c r="C104" s="11">
        <v>308</v>
      </c>
      <c r="D104" s="12">
        <v>1</v>
      </c>
      <c r="E104" s="12">
        <f>VLOOKUP(C104,'[1]eeljit hural 2019'!$C$5:$T$153,18,0)</f>
        <v>1</v>
      </c>
      <c r="F104" s="12">
        <v>1</v>
      </c>
      <c r="G104" s="12">
        <v>1</v>
      </c>
      <c r="H104" s="13"/>
      <c r="I104" s="13"/>
      <c r="J104" s="12"/>
      <c r="K104" s="12">
        <v>1</v>
      </c>
      <c r="L104" s="12"/>
      <c r="M104" s="12"/>
      <c r="N104" s="12">
        <f>VLOOKUP(C104,'[4]тайлан ирүүлэлт'!$B$9:$CI$350,86,0)</f>
        <v>1</v>
      </c>
      <c r="O104" s="12"/>
      <c r="P104" s="12">
        <f t="shared" si="7"/>
        <v>6</v>
      </c>
      <c r="Q104" s="12">
        <f t="shared" si="8"/>
        <v>60</v>
      </c>
    </row>
    <row r="105" spans="1:17" x14ac:dyDescent="0.2">
      <c r="A105" s="9">
        <v>100</v>
      </c>
      <c r="B105" s="10" t="s">
        <v>103</v>
      </c>
      <c r="C105" s="14">
        <v>88</v>
      </c>
      <c r="D105" s="12">
        <v>1</v>
      </c>
      <c r="E105" s="12">
        <f>VLOOKUP(C105,'[1]eeljit hural 2019'!$C$5:$T$153,18,0)</f>
        <v>1</v>
      </c>
      <c r="F105" s="12">
        <v>1</v>
      </c>
      <c r="G105" s="12"/>
      <c r="H105" s="13"/>
      <c r="I105" s="13">
        <v>1</v>
      </c>
      <c r="J105" s="12">
        <v>1</v>
      </c>
      <c r="K105" s="12">
        <v>1</v>
      </c>
      <c r="L105" s="12"/>
      <c r="M105" s="12"/>
      <c r="N105" s="12"/>
      <c r="O105" s="12"/>
      <c r="P105" s="12">
        <f t="shared" si="7"/>
        <v>6</v>
      </c>
      <c r="Q105" s="12">
        <f t="shared" si="8"/>
        <v>60</v>
      </c>
    </row>
    <row r="106" spans="1:17" x14ac:dyDescent="0.2">
      <c r="A106" s="9">
        <v>101</v>
      </c>
      <c r="B106" s="10" t="s">
        <v>126</v>
      </c>
      <c r="C106" s="14">
        <v>444</v>
      </c>
      <c r="D106" s="12">
        <v>1</v>
      </c>
      <c r="E106" s="12">
        <f>VLOOKUP(C106,'[1]eeljit hural 2019'!$C$5:$T$153,18,0)</f>
        <v>1</v>
      </c>
      <c r="F106" s="12">
        <v>1</v>
      </c>
      <c r="G106" s="12"/>
      <c r="H106" s="13"/>
      <c r="I106" s="13"/>
      <c r="J106" s="12">
        <v>1</v>
      </c>
      <c r="K106" s="12">
        <v>1</v>
      </c>
      <c r="L106" s="12"/>
      <c r="M106" s="12"/>
      <c r="N106" s="12">
        <f>VLOOKUP(C106,'[4]тайлан ирүүлэлт'!$B$9:$CI$350,86,0)</f>
        <v>1</v>
      </c>
      <c r="O106" s="12"/>
      <c r="P106" s="12">
        <f t="shared" si="7"/>
        <v>6</v>
      </c>
      <c r="Q106" s="12">
        <f t="shared" si="8"/>
        <v>60</v>
      </c>
    </row>
    <row r="107" spans="1:17" x14ac:dyDescent="0.2">
      <c r="A107" s="9">
        <v>102</v>
      </c>
      <c r="B107" s="10" t="s">
        <v>79</v>
      </c>
      <c r="C107" s="14">
        <v>409</v>
      </c>
      <c r="D107" s="12">
        <v>1</v>
      </c>
      <c r="E107" s="12">
        <f>VLOOKUP(C107,'[1]eeljit hural 2019'!$C$5:$T$153,18,0)</f>
        <v>1</v>
      </c>
      <c r="F107" s="12">
        <v>1</v>
      </c>
      <c r="G107" s="12"/>
      <c r="H107" s="13"/>
      <c r="I107" s="13"/>
      <c r="J107" s="12">
        <v>1</v>
      </c>
      <c r="K107" s="12">
        <v>1</v>
      </c>
      <c r="L107" s="12"/>
      <c r="M107" s="12"/>
      <c r="N107" s="12"/>
      <c r="O107" s="12"/>
      <c r="P107" s="12">
        <f t="shared" si="7"/>
        <v>5</v>
      </c>
      <c r="Q107" s="12">
        <f t="shared" si="8"/>
        <v>50</v>
      </c>
    </row>
    <row r="108" spans="1:17" x14ac:dyDescent="0.2">
      <c r="A108" s="9">
        <v>103</v>
      </c>
      <c r="B108" s="10" t="s">
        <v>91</v>
      </c>
      <c r="C108" s="14">
        <v>9</v>
      </c>
      <c r="D108" s="12">
        <v>1</v>
      </c>
      <c r="E108" s="12">
        <f>VLOOKUP(C108,'[1]eeljit hural 2019'!$C$5:$T$153,18,0)</f>
        <v>1</v>
      </c>
      <c r="F108" s="12">
        <v>1</v>
      </c>
      <c r="G108" s="12">
        <v>1</v>
      </c>
      <c r="H108" s="13"/>
      <c r="I108" s="13"/>
      <c r="J108" s="12"/>
      <c r="K108" s="12">
        <v>1</v>
      </c>
      <c r="L108" s="12"/>
      <c r="M108" s="12"/>
      <c r="N108" s="12"/>
      <c r="O108" s="12"/>
      <c r="P108" s="12">
        <f t="shared" si="7"/>
        <v>5</v>
      </c>
      <c r="Q108" s="12">
        <f t="shared" si="8"/>
        <v>50</v>
      </c>
    </row>
    <row r="109" spans="1:17" x14ac:dyDescent="0.2">
      <c r="A109" s="9">
        <v>104</v>
      </c>
      <c r="B109" s="10" t="s">
        <v>94</v>
      </c>
      <c r="C109" s="14">
        <v>201</v>
      </c>
      <c r="D109" s="12">
        <v>1</v>
      </c>
      <c r="E109" s="12">
        <f>VLOOKUP(C109,'[1]eeljit hural 2019'!$C$5:$T$153,18,0)</f>
        <v>1</v>
      </c>
      <c r="F109" s="12">
        <v>1</v>
      </c>
      <c r="G109" s="12"/>
      <c r="H109" s="13"/>
      <c r="I109" s="13"/>
      <c r="J109" s="12">
        <v>1</v>
      </c>
      <c r="K109" s="12">
        <v>1</v>
      </c>
      <c r="L109" s="12"/>
      <c r="M109" s="12"/>
      <c r="N109" s="12"/>
      <c r="O109" s="12"/>
      <c r="P109" s="12">
        <f t="shared" si="7"/>
        <v>5</v>
      </c>
      <c r="Q109" s="12">
        <f t="shared" si="8"/>
        <v>50</v>
      </c>
    </row>
    <row r="110" spans="1:17" x14ac:dyDescent="0.2">
      <c r="A110" s="9">
        <v>105</v>
      </c>
      <c r="B110" s="10" t="s">
        <v>99</v>
      </c>
      <c r="C110" s="14">
        <v>176</v>
      </c>
      <c r="D110" s="12">
        <v>1</v>
      </c>
      <c r="E110" s="12">
        <f>VLOOKUP(C110,'[1]eeljit hural 2019'!$C$5:$T$153,18,0)</f>
        <v>1</v>
      </c>
      <c r="F110" s="12">
        <v>1</v>
      </c>
      <c r="G110" s="12"/>
      <c r="H110" s="13"/>
      <c r="I110" s="13"/>
      <c r="J110" s="12"/>
      <c r="K110" s="12">
        <v>1</v>
      </c>
      <c r="L110" s="9"/>
      <c r="M110" s="9"/>
      <c r="N110" s="12">
        <f>VLOOKUP(C110,'[4]тайлан ирүүлэлт'!$B$9:$CI$350,86,0)</f>
        <v>1</v>
      </c>
      <c r="O110" s="12"/>
      <c r="P110" s="12">
        <f t="shared" si="7"/>
        <v>5</v>
      </c>
      <c r="Q110" s="12">
        <f t="shared" si="8"/>
        <v>50</v>
      </c>
    </row>
    <row r="111" spans="1:17" x14ac:dyDescent="0.2">
      <c r="A111" s="9">
        <v>106</v>
      </c>
      <c r="B111" s="10" t="s">
        <v>110</v>
      </c>
      <c r="C111" s="14">
        <v>531</v>
      </c>
      <c r="D111" s="12">
        <v>1</v>
      </c>
      <c r="E111" s="12">
        <f>VLOOKUP(C111,'[1]eeljit hural 2019'!$C$5:$T$153,18,0)</f>
        <v>1</v>
      </c>
      <c r="F111" s="12">
        <v>1</v>
      </c>
      <c r="G111" s="12">
        <v>1</v>
      </c>
      <c r="H111" s="13"/>
      <c r="I111" s="13"/>
      <c r="J111" s="12"/>
      <c r="K111" s="12"/>
      <c r="L111" s="12"/>
      <c r="M111" s="12"/>
      <c r="N111" s="12">
        <f>VLOOKUP(C111,'[4]тайлан ирүүлэлт'!$B$9:$CI$350,86,0)</f>
        <v>1</v>
      </c>
      <c r="O111" s="12"/>
      <c r="P111" s="12">
        <f t="shared" si="7"/>
        <v>5</v>
      </c>
      <c r="Q111" s="12">
        <f t="shared" si="8"/>
        <v>50</v>
      </c>
    </row>
    <row r="112" spans="1:17" x14ac:dyDescent="0.2">
      <c r="A112" s="9">
        <v>107</v>
      </c>
      <c r="B112" s="10" t="s">
        <v>96</v>
      </c>
      <c r="C112" s="14">
        <v>423</v>
      </c>
      <c r="D112" s="12">
        <v>1</v>
      </c>
      <c r="E112" s="12">
        <f>VLOOKUP(C112,'[1]eeljit hural 2019'!$C$5:$T$153,18,0)</f>
        <v>1</v>
      </c>
      <c r="F112" s="12">
        <v>1</v>
      </c>
      <c r="G112" s="12">
        <v>1</v>
      </c>
      <c r="H112" s="13"/>
      <c r="I112" s="13"/>
      <c r="J112" s="12">
        <v>1</v>
      </c>
      <c r="K112" s="12"/>
      <c r="L112" s="12"/>
      <c r="M112" s="12"/>
      <c r="N112" s="12"/>
      <c r="O112" s="12"/>
      <c r="P112" s="12">
        <f t="shared" si="7"/>
        <v>5</v>
      </c>
      <c r="Q112" s="12">
        <f t="shared" si="8"/>
        <v>50</v>
      </c>
    </row>
    <row r="113" spans="1:17" x14ac:dyDescent="0.2">
      <c r="A113" s="9">
        <v>108</v>
      </c>
      <c r="B113" s="10" t="s">
        <v>98</v>
      </c>
      <c r="C113" s="14">
        <v>33</v>
      </c>
      <c r="D113" s="12">
        <v>1</v>
      </c>
      <c r="E113" s="12">
        <f>VLOOKUP(C113,'[1]eeljit hural 2019'!$C$5:$T$153,18,0)</f>
        <v>1</v>
      </c>
      <c r="F113" s="12">
        <v>1</v>
      </c>
      <c r="G113" s="12">
        <v>1</v>
      </c>
      <c r="H113" s="13"/>
      <c r="I113" s="13"/>
      <c r="J113" s="12">
        <v>1</v>
      </c>
      <c r="K113" s="12"/>
      <c r="L113" s="12"/>
      <c r="M113" s="12"/>
      <c r="N113" s="12"/>
      <c r="O113" s="12"/>
      <c r="P113" s="12">
        <f t="shared" si="7"/>
        <v>5</v>
      </c>
      <c r="Q113" s="12">
        <f t="shared" si="8"/>
        <v>50</v>
      </c>
    </row>
    <row r="114" spans="1:17" x14ac:dyDescent="0.2">
      <c r="A114" s="9">
        <v>109</v>
      </c>
      <c r="B114" s="10" t="s">
        <v>100</v>
      </c>
      <c r="C114" s="14">
        <v>435</v>
      </c>
      <c r="D114" s="12">
        <v>1</v>
      </c>
      <c r="E114" s="12">
        <f>VLOOKUP(C114,'[1]eeljit hural 2019'!$C$5:$T$153,18,0)</f>
        <v>1</v>
      </c>
      <c r="F114" s="12">
        <v>1</v>
      </c>
      <c r="G114" s="12">
        <v>1</v>
      </c>
      <c r="H114" s="13"/>
      <c r="I114" s="13"/>
      <c r="J114" s="12"/>
      <c r="K114" s="12">
        <v>1</v>
      </c>
      <c r="L114" s="12"/>
      <c r="M114" s="12"/>
      <c r="N114" s="12"/>
      <c r="O114" s="12"/>
      <c r="P114" s="12">
        <f t="shared" si="7"/>
        <v>5</v>
      </c>
      <c r="Q114" s="12">
        <f t="shared" si="8"/>
        <v>50</v>
      </c>
    </row>
    <row r="115" spans="1:17" x14ac:dyDescent="0.2">
      <c r="A115" s="9">
        <v>110</v>
      </c>
      <c r="B115" s="10" t="s">
        <v>106</v>
      </c>
      <c r="C115" s="14">
        <v>236</v>
      </c>
      <c r="D115" s="12">
        <v>1</v>
      </c>
      <c r="E115" s="12"/>
      <c r="F115" s="12">
        <v>1</v>
      </c>
      <c r="G115" s="12">
        <v>1</v>
      </c>
      <c r="H115" s="13"/>
      <c r="I115" s="13">
        <f>VLOOKUP(C115,'[3]Uurgiin heregjilt 2019'!$C$6:$I$185,7,0)</f>
        <v>1</v>
      </c>
      <c r="J115" s="12">
        <v>1</v>
      </c>
      <c r="K115" s="12"/>
      <c r="L115" s="12"/>
      <c r="M115" s="12"/>
      <c r="N115" s="12"/>
      <c r="O115" s="12"/>
      <c r="P115" s="12">
        <f t="shared" si="7"/>
        <v>5</v>
      </c>
      <c r="Q115" s="12">
        <f t="shared" si="8"/>
        <v>50</v>
      </c>
    </row>
    <row r="116" spans="1:17" x14ac:dyDescent="0.2">
      <c r="A116" s="9">
        <v>111</v>
      </c>
      <c r="B116" s="10" t="s">
        <v>111</v>
      </c>
      <c r="C116" s="14">
        <v>98</v>
      </c>
      <c r="D116" s="12">
        <v>1</v>
      </c>
      <c r="E116" s="12">
        <f>VLOOKUP(C116,'[1]eeljit hural 2019'!$C$5:$T$153,18,0)</f>
        <v>1</v>
      </c>
      <c r="F116" s="12">
        <v>1</v>
      </c>
      <c r="G116" s="12"/>
      <c r="H116" s="13">
        <f>VLOOKUP(C116,[2]Sheet1!$C$7:$F$199,4,0)</f>
        <v>1</v>
      </c>
      <c r="I116" s="13"/>
      <c r="J116" s="12">
        <v>1</v>
      </c>
      <c r="K116" s="12"/>
      <c r="L116" s="12"/>
      <c r="M116" s="12"/>
      <c r="N116" s="12"/>
      <c r="O116" s="12"/>
      <c r="P116" s="12">
        <f t="shared" si="7"/>
        <v>5</v>
      </c>
      <c r="Q116" s="12">
        <f t="shared" si="8"/>
        <v>50</v>
      </c>
    </row>
    <row r="117" spans="1:17" x14ac:dyDescent="0.2">
      <c r="A117" s="9">
        <v>112</v>
      </c>
      <c r="B117" s="10" t="s">
        <v>112</v>
      </c>
      <c r="C117" s="14">
        <v>389</v>
      </c>
      <c r="D117" s="12">
        <v>1</v>
      </c>
      <c r="E117" s="12">
        <f>VLOOKUP(C117,'[1]eeljit hural 2019'!$C$5:$T$153,18,0)</f>
        <v>1</v>
      </c>
      <c r="F117" s="12">
        <v>1</v>
      </c>
      <c r="G117" s="12">
        <v>1</v>
      </c>
      <c r="H117" s="13"/>
      <c r="I117" s="13"/>
      <c r="J117" s="12"/>
      <c r="K117" s="12">
        <v>1</v>
      </c>
      <c r="L117" s="12"/>
      <c r="M117" s="12"/>
      <c r="N117" s="12"/>
      <c r="O117" s="12"/>
      <c r="P117" s="12">
        <f t="shared" si="7"/>
        <v>5</v>
      </c>
      <c r="Q117" s="12">
        <f t="shared" si="8"/>
        <v>50</v>
      </c>
    </row>
    <row r="118" spans="1:17" x14ac:dyDescent="0.2">
      <c r="A118" s="9">
        <v>113</v>
      </c>
      <c r="B118" s="10" t="s">
        <v>113</v>
      </c>
      <c r="C118" s="14">
        <v>317</v>
      </c>
      <c r="D118" s="12">
        <v>1</v>
      </c>
      <c r="E118" s="12">
        <f>VLOOKUP(C118,'[1]eeljit hural 2019'!$C$5:$T$153,18,0)</f>
        <v>1</v>
      </c>
      <c r="F118" s="12">
        <v>1</v>
      </c>
      <c r="G118" s="12"/>
      <c r="H118" s="13">
        <f>VLOOKUP(C118,[2]Sheet1!$C$7:$F$199,4,0)</f>
        <v>1</v>
      </c>
      <c r="I118" s="13"/>
      <c r="J118" s="12"/>
      <c r="K118" s="12">
        <v>1</v>
      </c>
      <c r="L118" s="12"/>
      <c r="M118" s="12"/>
      <c r="N118" s="12"/>
      <c r="O118" s="12"/>
      <c r="P118" s="12">
        <f t="shared" si="7"/>
        <v>5</v>
      </c>
      <c r="Q118" s="12">
        <f t="shared" si="8"/>
        <v>50</v>
      </c>
    </row>
    <row r="119" spans="1:17" x14ac:dyDescent="0.2">
      <c r="A119" s="9">
        <v>114</v>
      </c>
      <c r="B119" s="10" t="s">
        <v>115</v>
      </c>
      <c r="C119" s="14">
        <v>322</v>
      </c>
      <c r="D119" s="12">
        <v>1</v>
      </c>
      <c r="E119" s="12">
        <f>VLOOKUP(C119,'[1]eeljit hural 2019'!$C$5:$T$153,18,0)</f>
        <v>1</v>
      </c>
      <c r="F119" s="12">
        <v>1</v>
      </c>
      <c r="G119" s="12"/>
      <c r="H119" s="13"/>
      <c r="I119" s="13"/>
      <c r="J119" s="12">
        <v>1</v>
      </c>
      <c r="K119" s="12">
        <v>1</v>
      </c>
      <c r="L119" s="12"/>
      <c r="M119" s="12"/>
      <c r="N119" s="12"/>
      <c r="O119" s="12"/>
      <c r="P119" s="12">
        <f t="shared" si="7"/>
        <v>5</v>
      </c>
      <c r="Q119" s="12">
        <f t="shared" si="8"/>
        <v>50</v>
      </c>
    </row>
    <row r="120" spans="1:17" x14ac:dyDescent="0.2">
      <c r="A120" s="9">
        <v>115</v>
      </c>
      <c r="B120" s="10" t="s">
        <v>116</v>
      </c>
      <c r="C120" s="14">
        <v>217</v>
      </c>
      <c r="D120" s="12">
        <v>1</v>
      </c>
      <c r="E120" s="12">
        <f>VLOOKUP(C120,'[1]eeljit hural 2019'!$C$5:$T$153,18,0)</f>
        <v>1</v>
      </c>
      <c r="F120" s="12">
        <v>1</v>
      </c>
      <c r="G120" s="12">
        <v>1</v>
      </c>
      <c r="H120" s="13"/>
      <c r="I120" s="13"/>
      <c r="J120" s="12"/>
      <c r="K120" s="12">
        <v>1</v>
      </c>
      <c r="L120" s="12"/>
      <c r="M120" s="12"/>
      <c r="N120" s="12"/>
      <c r="O120" s="12"/>
      <c r="P120" s="12">
        <f t="shared" si="7"/>
        <v>5</v>
      </c>
      <c r="Q120" s="12">
        <f t="shared" si="8"/>
        <v>50</v>
      </c>
    </row>
    <row r="121" spans="1:17" x14ac:dyDescent="0.2">
      <c r="A121" s="9">
        <v>116</v>
      </c>
      <c r="B121" s="10" t="s">
        <v>119</v>
      </c>
      <c r="C121" s="11">
        <v>469</v>
      </c>
      <c r="D121" s="12">
        <v>1</v>
      </c>
      <c r="E121" s="12">
        <f>VLOOKUP(C121,'[1]eeljit hural 2019'!$C$5:$T$153,18,0)</f>
        <v>1</v>
      </c>
      <c r="F121" s="12">
        <v>1</v>
      </c>
      <c r="G121" s="12">
        <v>1</v>
      </c>
      <c r="H121" s="13"/>
      <c r="I121" s="13"/>
      <c r="J121" s="12">
        <v>1</v>
      </c>
      <c r="K121" s="12"/>
      <c r="L121" s="12"/>
      <c r="M121" s="12"/>
      <c r="N121" s="12"/>
      <c r="O121" s="12"/>
      <c r="P121" s="12">
        <f t="shared" si="7"/>
        <v>5</v>
      </c>
      <c r="Q121" s="12">
        <f t="shared" si="8"/>
        <v>50</v>
      </c>
    </row>
    <row r="122" spans="1:17" x14ac:dyDescent="0.2">
      <c r="A122" s="9">
        <v>117</v>
      </c>
      <c r="B122" s="10" t="s">
        <v>122</v>
      </c>
      <c r="C122" s="14">
        <v>420</v>
      </c>
      <c r="D122" s="12">
        <v>1</v>
      </c>
      <c r="E122" s="12">
        <f>VLOOKUP(C122,'[1]eeljit hural 2019'!$C$5:$T$153,18,0)</f>
        <v>1</v>
      </c>
      <c r="F122" s="12"/>
      <c r="G122" s="12"/>
      <c r="H122" s="13">
        <f>VLOOKUP(C122,[2]Sheet1!$C$7:$F$199,4,0)</f>
        <v>1</v>
      </c>
      <c r="I122" s="13"/>
      <c r="J122" s="12">
        <v>1</v>
      </c>
      <c r="K122" s="12">
        <v>1</v>
      </c>
      <c r="L122" s="12"/>
      <c r="M122" s="12"/>
      <c r="N122" s="12"/>
      <c r="O122" s="12"/>
      <c r="P122" s="12">
        <f t="shared" si="7"/>
        <v>5</v>
      </c>
      <c r="Q122" s="12">
        <f t="shared" si="8"/>
        <v>50</v>
      </c>
    </row>
    <row r="123" spans="1:17" x14ac:dyDescent="0.2">
      <c r="A123" s="9">
        <v>118</v>
      </c>
      <c r="B123" s="10" t="s">
        <v>123</v>
      </c>
      <c r="C123" s="14">
        <v>448</v>
      </c>
      <c r="D123" s="12">
        <v>1</v>
      </c>
      <c r="E123" s="12"/>
      <c r="F123" s="12">
        <v>1</v>
      </c>
      <c r="G123" s="12">
        <v>1</v>
      </c>
      <c r="H123" s="13"/>
      <c r="I123" s="13"/>
      <c r="J123" s="12">
        <v>1</v>
      </c>
      <c r="K123" s="12">
        <v>1</v>
      </c>
      <c r="L123" s="12"/>
      <c r="M123" s="12"/>
      <c r="N123" s="12"/>
      <c r="O123" s="12"/>
      <c r="P123" s="12">
        <f t="shared" si="7"/>
        <v>5</v>
      </c>
      <c r="Q123" s="12">
        <f t="shared" si="8"/>
        <v>50</v>
      </c>
    </row>
    <row r="124" spans="1:17" x14ac:dyDescent="0.2">
      <c r="A124" s="9">
        <v>119</v>
      </c>
      <c r="B124" s="10" t="s">
        <v>140</v>
      </c>
      <c r="C124" s="14">
        <v>133</v>
      </c>
      <c r="D124" s="12">
        <v>1</v>
      </c>
      <c r="E124" s="12">
        <f>VLOOKUP(C124,'[1]eeljit hural 2019'!$C$5:$T$153,18,0)</f>
        <v>1</v>
      </c>
      <c r="F124" s="12"/>
      <c r="G124" s="12"/>
      <c r="H124" s="13">
        <f>VLOOKUP(C124,[2]Sheet1!$C$7:$F$199,4,0)</f>
        <v>1</v>
      </c>
      <c r="I124" s="13"/>
      <c r="J124" s="12"/>
      <c r="K124" s="12">
        <v>1</v>
      </c>
      <c r="L124" s="12"/>
      <c r="M124" s="12"/>
      <c r="N124" s="12">
        <f>VLOOKUP(C124,'[4]тайлан ирүүлэлт'!$B$9:$CI$350,86,0)</f>
        <v>1</v>
      </c>
      <c r="O124" s="12"/>
      <c r="P124" s="12">
        <f t="shared" si="7"/>
        <v>5</v>
      </c>
      <c r="Q124" s="12">
        <f t="shared" si="8"/>
        <v>50</v>
      </c>
    </row>
    <row r="125" spans="1:17" x14ac:dyDescent="0.2">
      <c r="A125" s="9">
        <v>120</v>
      </c>
      <c r="B125" s="10" t="s">
        <v>145</v>
      </c>
      <c r="C125" s="14">
        <v>503</v>
      </c>
      <c r="D125" s="12">
        <v>1</v>
      </c>
      <c r="E125" s="12"/>
      <c r="F125" s="12">
        <v>1</v>
      </c>
      <c r="G125" s="12"/>
      <c r="H125" s="13"/>
      <c r="I125" s="13"/>
      <c r="J125" s="12">
        <v>1</v>
      </c>
      <c r="K125" s="12">
        <v>1</v>
      </c>
      <c r="L125" s="12"/>
      <c r="M125" s="12"/>
      <c r="N125" s="12">
        <f>VLOOKUP(C125,'[4]тайлан ирүүлэлт'!$B$9:$CI$350,86,0)</f>
        <v>1</v>
      </c>
      <c r="O125" s="12"/>
      <c r="P125" s="12">
        <f t="shared" si="7"/>
        <v>5</v>
      </c>
      <c r="Q125" s="12">
        <f t="shared" si="8"/>
        <v>50</v>
      </c>
    </row>
    <row r="126" spans="1:17" x14ac:dyDescent="0.2">
      <c r="A126" s="9">
        <v>121</v>
      </c>
      <c r="B126" s="10" t="s">
        <v>143</v>
      </c>
      <c r="C126" s="14">
        <v>396</v>
      </c>
      <c r="D126" s="12">
        <v>1</v>
      </c>
      <c r="E126" s="12"/>
      <c r="F126" s="12">
        <v>1</v>
      </c>
      <c r="G126" s="12"/>
      <c r="H126" s="13"/>
      <c r="I126" s="13">
        <f>VLOOKUP(C126,'[3]Uurgiin heregjilt 2019'!$C$6:$I$185,7,0)</f>
        <v>1</v>
      </c>
      <c r="J126" s="12">
        <v>1</v>
      </c>
      <c r="K126" s="12"/>
      <c r="L126" s="12"/>
      <c r="M126" s="12"/>
      <c r="N126" s="12">
        <f>VLOOKUP(C126,'[4]тайлан ирүүлэлт'!$B$9:$CI$350,86,0)</f>
        <v>1</v>
      </c>
      <c r="O126" s="12"/>
      <c r="P126" s="12">
        <f t="shared" si="7"/>
        <v>5</v>
      </c>
      <c r="Q126" s="12">
        <f t="shared" si="8"/>
        <v>50</v>
      </c>
    </row>
    <row r="127" spans="1:17" x14ac:dyDescent="0.2">
      <c r="A127" s="9">
        <v>122</v>
      </c>
      <c r="B127" s="10" t="s">
        <v>142</v>
      </c>
      <c r="C127" s="14">
        <v>300</v>
      </c>
      <c r="D127" s="12">
        <v>0.5</v>
      </c>
      <c r="E127" s="12">
        <v>1</v>
      </c>
      <c r="F127" s="12">
        <v>1</v>
      </c>
      <c r="G127" s="12">
        <v>1</v>
      </c>
      <c r="H127" s="13"/>
      <c r="I127" s="13"/>
      <c r="J127" s="12">
        <v>1</v>
      </c>
      <c r="K127" s="12"/>
      <c r="L127" s="12"/>
      <c r="M127" s="12"/>
      <c r="N127" s="12"/>
      <c r="O127" s="12"/>
      <c r="P127" s="12">
        <f t="shared" si="7"/>
        <v>4.5</v>
      </c>
      <c r="Q127" s="12">
        <f t="shared" si="8"/>
        <v>45</v>
      </c>
    </row>
    <row r="128" spans="1:17" x14ac:dyDescent="0.2">
      <c r="A128" s="9">
        <v>123</v>
      </c>
      <c r="B128" s="10" t="s">
        <v>97</v>
      </c>
      <c r="C128" s="14">
        <v>119</v>
      </c>
      <c r="D128" s="12">
        <v>1</v>
      </c>
      <c r="E128" s="12">
        <f>VLOOKUP(C128,'[1]eeljit hural 2019'!$C$5:$T$153,18,0)</f>
        <v>1</v>
      </c>
      <c r="F128" s="12">
        <v>1</v>
      </c>
      <c r="G128" s="12"/>
      <c r="H128" s="13"/>
      <c r="I128" s="13"/>
      <c r="J128" s="12"/>
      <c r="K128" s="12">
        <v>1</v>
      </c>
      <c r="L128" s="12"/>
      <c r="M128" s="12"/>
      <c r="N128" s="12"/>
      <c r="O128" s="12"/>
      <c r="P128" s="12">
        <f t="shared" si="7"/>
        <v>4</v>
      </c>
      <c r="Q128" s="12">
        <f t="shared" si="8"/>
        <v>40</v>
      </c>
    </row>
    <row r="129" spans="1:17" x14ac:dyDescent="0.2">
      <c r="A129" s="9">
        <v>124</v>
      </c>
      <c r="B129" s="10" t="s">
        <v>129</v>
      </c>
      <c r="C129" s="14">
        <v>380</v>
      </c>
      <c r="D129" s="12">
        <v>1</v>
      </c>
      <c r="E129" s="12">
        <f>VLOOKUP(C129,'[1]eeljit hural 2019'!$C$5:$T$153,18,0)</f>
        <v>1</v>
      </c>
      <c r="F129" s="12">
        <v>1</v>
      </c>
      <c r="G129" s="12"/>
      <c r="H129" s="13"/>
      <c r="I129" s="13"/>
      <c r="J129" s="12">
        <v>1</v>
      </c>
      <c r="K129" s="12"/>
      <c r="L129" s="12"/>
      <c r="M129" s="12"/>
      <c r="N129" s="12"/>
      <c r="O129" s="12"/>
      <c r="P129" s="12">
        <f t="shared" si="7"/>
        <v>4</v>
      </c>
      <c r="Q129" s="12">
        <f t="shared" si="8"/>
        <v>40</v>
      </c>
    </row>
    <row r="130" spans="1:17" x14ac:dyDescent="0.2">
      <c r="A130" s="9">
        <v>125</v>
      </c>
      <c r="B130" s="10" t="s">
        <v>128</v>
      </c>
      <c r="C130" s="14">
        <v>96</v>
      </c>
      <c r="D130" s="12">
        <v>1</v>
      </c>
      <c r="E130" s="12">
        <v>1</v>
      </c>
      <c r="F130" s="12"/>
      <c r="G130" s="12"/>
      <c r="H130" s="13"/>
      <c r="I130" s="13"/>
      <c r="J130" s="12">
        <v>1</v>
      </c>
      <c r="K130" s="12">
        <v>1</v>
      </c>
      <c r="L130" s="12"/>
      <c r="M130" s="12"/>
      <c r="N130" s="12"/>
      <c r="O130" s="12"/>
      <c r="P130" s="12">
        <f t="shared" si="7"/>
        <v>4</v>
      </c>
      <c r="Q130" s="12">
        <f t="shared" si="8"/>
        <v>40</v>
      </c>
    </row>
    <row r="131" spans="1:17" x14ac:dyDescent="0.2">
      <c r="A131" s="9">
        <v>126</v>
      </c>
      <c r="B131" s="10" t="s">
        <v>130</v>
      </c>
      <c r="C131" s="14">
        <v>408</v>
      </c>
      <c r="D131" s="12">
        <v>1</v>
      </c>
      <c r="E131" s="12">
        <f>VLOOKUP(C131,'[1]eeljit hural 2019'!$C$5:$T$153,18,0)</f>
        <v>1</v>
      </c>
      <c r="F131" s="12">
        <v>1</v>
      </c>
      <c r="G131" s="12"/>
      <c r="H131" s="13"/>
      <c r="I131" s="13"/>
      <c r="J131" s="12"/>
      <c r="K131" s="12">
        <v>1</v>
      </c>
      <c r="L131" s="12"/>
      <c r="M131" s="12"/>
      <c r="N131" s="12"/>
      <c r="O131" s="12"/>
      <c r="P131" s="12">
        <f t="shared" si="7"/>
        <v>4</v>
      </c>
      <c r="Q131" s="12">
        <f t="shared" si="8"/>
        <v>40</v>
      </c>
    </row>
    <row r="132" spans="1:17" x14ac:dyDescent="0.2">
      <c r="A132" s="9">
        <v>127</v>
      </c>
      <c r="B132" s="10" t="s">
        <v>131</v>
      </c>
      <c r="C132" s="14">
        <v>459</v>
      </c>
      <c r="D132" s="12">
        <v>1</v>
      </c>
      <c r="E132" s="12">
        <f>VLOOKUP(C132,'[1]eeljit hural 2019'!$C$5:$T$153,18,0)</f>
        <v>1</v>
      </c>
      <c r="F132" s="12">
        <v>1</v>
      </c>
      <c r="G132" s="12"/>
      <c r="H132" s="13"/>
      <c r="I132" s="13"/>
      <c r="J132" s="12">
        <v>1</v>
      </c>
      <c r="K132" s="12"/>
      <c r="L132" s="12"/>
      <c r="M132" s="12"/>
      <c r="N132" s="12"/>
      <c r="O132" s="12"/>
      <c r="P132" s="12">
        <f t="shared" si="7"/>
        <v>4</v>
      </c>
      <c r="Q132" s="12">
        <f t="shared" si="8"/>
        <v>40</v>
      </c>
    </row>
    <row r="133" spans="1:17" x14ac:dyDescent="0.2">
      <c r="A133" s="9">
        <v>128</v>
      </c>
      <c r="B133" s="10" t="s">
        <v>132</v>
      </c>
      <c r="C133" s="14">
        <v>136</v>
      </c>
      <c r="D133" s="12">
        <v>1</v>
      </c>
      <c r="E133" s="12">
        <f>VLOOKUP(C133,'[1]eeljit hural 2019'!$C$5:$T$153,18,0)</f>
        <v>1</v>
      </c>
      <c r="F133" s="12">
        <v>1</v>
      </c>
      <c r="G133" s="12"/>
      <c r="H133" s="13"/>
      <c r="I133" s="13"/>
      <c r="J133" s="12"/>
      <c r="K133" s="12">
        <v>1</v>
      </c>
      <c r="L133" s="12"/>
      <c r="M133" s="12"/>
      <c r="N133" s="12"/>
      <c r="O133" s="12"/>
      <c r="P133" s="12">
        <f t="shared" si="7"/>
        <v>4</v>
      </c>
      <c r="Q133" s="12">
        <f t="shared" si="8"/>
        <v>40</v>
      </c>
    </row>
    <row r="134" spans="1:17" x14ac:dyDescent="0.2">
      <c r="A134" s="9">
        <v>129</v>
      </c>
      <c r="B134" s="10" t="s">
        <v>133</v>
      </c>
      <c r="C134" s="14">
        <v>196</v>
      </c>
      <c r="D134" s="12">
        <v>1</v>
      </c>
      <c r="E134" s="12">
        <f>VLOOKUP(C134,'[1]eeljit hural 2019'!$C$5:$T$153,18,0)</f>
        <v>1</v>
      </c>
      <c r="F134" s="12">
        <v>1</v>
      </c>
      <c r="G134" s="12"/>
      <c r="H134" s="13"/>
      <c r="I134" s="13"/>
      <c r="J134" s="12"/>
      <c r="K134" s="12">
        <v>1</v>
      </c>
      <c r="L134" s="12"/>
      <c r="M134" s="12"/>
      <c r="N134" s="12"/>
      <c r="O134" s="12"/>
      <c r="P134" s="12">
        <f t="shared" ref="P134:P165" si="9">SUM(D134:O134)</f>
        <v>4</v>
      </c>
      <c r="Q134" s="12">
        <f t="shared" si="8"/>
        <v>40</v>
      </c>
    </row>
    <row r="135" spans="1:17" x14ac:dyDescent="0.2">
      <c r="A135" s="9">
        <v>130</v>
      </c>
      <c r="B135" s="10" t="s">
        <v>136</v>
      </c>
      <c r="C135" s="14">
        <v>385</v>
      </c>
      <c r="D135" s="12">
        <v>1</v>
      </c>
      <c r="E135" s="12">
        <f>VLOOKUP(C135,'[1]eeljit hural 2019'!$C$5:$T$153,18,0)</f>
        <v>1</v>
      </c>
      <c r="F135" s="12">
        <v>1</v>
      </c>
      <c r="G135" s="12"/>
      <c r="H135" s="13"/>
      <c r="I135" s="13"/>
      <c r="J135" s="12"/>
      <c r="K135" s="12">
        <v>1</v>
      </c>
      <c r="L135" s="12"/>
      <c r="M135" s="12"/>
      <c r="N135" s="12"/>
      <c r="O135" s="12"/>
      <c r="P135" s="12">
        <f t="shared" si="9"/>
        <v>4</v>
      </c>
      <c r="Q135" s="12">
        <f t="shared" ref="Q135:Q166" si="10">P135/10*100</f>
        <v>40</v>
      </c>
    </row>
    <row r="136" spans="1:17" x14ac:dyDescent="0.2">
      <c r="A136" s="9">
        <v>131</v>
      </c>
      <c r="B136" s="10" t="s">
        <v>137</v>
      </c>
      <c r="C136" s="14">
        <v>214</v>
      </c>
      <c r="D136" s="12">
        <v>1</v>
      </c>
      <c r="E136" s="12">
        <f>VLOOKUP(C136,'[1]eeljit hural 2019'!$C$5:$T$153,18,0)</f>
        <v>1</v>
      </c>
      <c r="F136" s="12">
        <v>1</v>
      </c>
      <c r="G136" s="12"/>
      <c r="H136" s="13">
        <f>VLOOKUP(C136,[2]Sheet1!$C$7:$F$199,4,0)</f>
        <v>1</v>
      </c>
      <c r="I136" s="13"/>
      <c r="J136" s="12"/>
      <c r="K136" s="12"/>
      <c r="L136" s="12"/>
      <c r="M136" s="12"/>
      <c r="N136" s="12"/>
      <c r="O136" s="12"/>
      <c r="P136" s="12">
        <f t="shared" si="9"/>
        <v>4</v>
      </c>
      <c r="Q136" s="12">
        <f t="shared" si="10"/>
        <v>40</v>
      </c>
    </row>
    <row r="137" spans="1:17" x14ac:dyDescent="0.2">
      <c r="A137" s="9">
        <v>132</v>
      </c>
      <c r="B137" s="10" t="s">
        <v>138</v>
      </c>
      <c r="C137" s="11">
        <v>325</v>
      </c>
      <c r="D137" s="12">
        <v>1</v>
      </c>
      <c r="E137" s="12">
        <f>VLOOKUP(C137,'[1]eeljit hural 2019'!$C$5:$T$153,18,0)</f>
        <v>1</v>
      </c>
      <c r="F137" s="12">
        <v>1</v>
      </c>
      <c r="G137" s="12">
        <v>1</v>
      </c>
      <c r="H137" s="13"/>
      <c r="I137" s="13"/>
      <c r="J137" s="12"/>
      <c r="K137" s="12"/>
      <c r="L137" s="12"/>
      <c r="M137" s="12"/>
      <c r="N137" s="12"/>
      <c r="O137" s="12"/>
      <c r="P137" s="12">
        <f t="shared" si="9"/>
        <v>4</v>
      </c>
      <c r="Q137" s="12">
        <f t="shared" si="10"/>
        <v>40</v>
      </c>
    </row>
    <row r="138" spans="1:17" x14ac:dyDescent="0.2">
      <c r="A138" s="9">
        <v>133</v>
      </c>
      <c r="B138" s="10" t="s">
        <v>153</v>
      </c>
      <c r="C138" s="14">
        <v>353</v>
      </c>
      <c r="D138" s="12"/>
      <c r="E138" s="12"/>
      <c r="F138" s="12">
        <v>1</v>
      </c>
      <c r="G138" s="12"/>
      <c r="H138" s="13"/>
      <c r="I138" s="13"/>
      <c r="J138" s="12">
        <v>1</v>
      </c>
      <c r="K138" s="12"/>
      <c r="L138" s="12"/>
      <c r="M138" s="12"/>
      <c r="N138" s="12">
        <f>VLOOKUP(C138,'[4]тайлан ирүүлэлт'!$B$9:$CI$350,86,0)</f>
        <v>1</v>
      </c>
      <c r="O138" s="12">
        <f>VLOOKUP(C138,[5]Sheet1!$C$7:$H$201,6,0)</f>
        <v>1</v>
      </c>
      <c r="P138" s="12">
        <f t="shared" si="9"/>
        <v>4</v>
      </c>
      <c r="Q138" s="12">
        <f t="shared" si="10"/>
        <v>40</v>
      </c>
    </row>
    <row r="139" spans="1:17" x14ac:dyDescent="0.2">
      <c r="A139" s="9">
        <v>134</v>
      </c>
      <c r="B139" s="10" t="s">
        <v>135</v>
      </c>
      <c r="C139" s="14">
        <v>269</v>
      </c>
      <c r="D139" s="12">
        <v>1</v>
      </c>
      <c r="E139" s="12">
        <f>VLOOKUP(C139,'[1]eeljit hural 2019'!$C$5:$T$153,18,0)</f>
        <v>1</v>
      </c>
      <c r="F139" s="12"/>
      <c r="G139" s="12"/>
      <c r="H139" s="13"/>
      <c r="I139" s="13"/>
      <c r="J139" s="12"/>
      <c r="K139" s="12">
        <v>1</v>
      </c>
      <c r="L139" s="12"/>
      <c r="M139" s="12"/>
      <c r="N139" s="12"/>
      <c r="O139" s="12"/>
      <c r="P139" s="12">
        <f t="shared" si="9"/>
        <v>3</v>
      </c>
      <c r="Q139" s="12">
        <f t="shared" si="10"/>
        <v>30</v>
      </c>
    </row>
    <row r="140" spans="1:17" x14ac:dyDescent="0.2">
      <c r="A140" s="9">
        <v>135</v>
      </c>
      <c r="B140" s="10" t="s">
        <v>141</v>
      </c>
      <c r="C140" s="14">
        <v>54</v>
      </c>
      <c r="D140" s="12">
        <v>1</v>
      </c>
      <c r="E140" s="12"/>
      <c r="F140" s="12">
        <v>1</v>
      </c>
      <c r="G140" s="12"/>
      <c r="H140" s="13"/>
      <c r="I140" s="13"/>
      <c r="J140" s="12">
        <v>1</v>
      </c>
      <c r="K140" s="12"/>
      <c r="L140" s="12"/>
      <c r="M140" s="12"/>
      <c r="N140" s="12"/>
      <c r="O140" s="12"/>
      <c r="P140" s="12">
        <f t="shared" si="9"/>
        <v>3</v>
      </c>
      <c r="Q140" s="12">
        <f t="shared" si="10"/>
        <v>30</v>
      </c>
    </row>
    <row r="141" spans="1:17" x14ac:dyDescent="0.2">
      <c r="A141" s="9">
        <v>136</v>
      </c>
      <c r="B141" s="10" t="s">
        <v>149</v>
      </c>
      <c r="C141" s="14">
        <v>175</v>
      </c>
      <c r="D141" s="12">
        <v>1</v>
      </c>
      <c r="E141" s="12">
        <f>VLOOKUP(C141,'[1]eeljit hural 2019'!$C$5:$T$153,18,0)</f>
        <v>1</v>
      </c>
      <c r="F141" s="12"/>
      <c r="G141" s="12"/>
      <c r="H141" s="13"/>
      <c r="I141" s="13"/>
      <c r="J141" s="12"/>
      <c r="K141" s="12"/>
      <c r="L141" s="12"/>
      <c r="M141" s="12"/>
      <c r="N141" s="12">
        <f>VLOOKUP(C141,'[4]тайлан ирүүлэлт'!$B$9:$CI$350,86,0)</f>
        <v>1</v>
      </c>
      <c r="O141" s="12"/>
      <c r="P141" s="12">
        <f t="shared" si="9"/>
        <v>3</v>
      </c>
      <c r="Q141" s="12">
        <f t="shared" si="10"/>
        <v>30</v>
      </c>
    </row>
    <row r="142" spans="1:17" x14ac:dyDescent="0.2">
      <c r="A142" s="9">
        <v>137</v>
      </c>
      <c r="B142" s="10" t="s">
        <v>144</v>
      </c>
      <c r="C142" s="14">
        <v>320</v>
      </c>
      <c r="D142" s="12">
        <v>1</v>
      </c>
      <c r="E142" s="12"/>
      <c r="F142" s="12">
        <v>1</v>
      </c>
      <c r="G142" s="12"/>
      <c r="H142" s="13"/>
      <c r="I142" s="13"/>
      <c r="J142" s="12"/>
      <c r="K142" s="12">
        <v>1</v>
      </c>
      <c r="L142" s="12"/>
      <c r="M142" s="12"/>
      <c r="N142" s="12"/>
      <c r="O142" s="12"/>
      <c r="P142" s="12">
        <f t="shared" si="9"/>
        <v>3</v>
      </c>
      <c r="Q142" s="12">
        <f t="shared" si="10"/>
        <v>30</v>
      </c>
    </row>
    <row r="143" spans="1:17" x14ac:dyDescent="0.2">
      <c r="A143" s="9">
        <v>138</v>
      </c>
      <c r="B143" s="10" t="s">
        <v>146</v>
      </c>
      <c r="C143" s="14">
        <v>41</v>
      </c>
      <c r="D143" s="12">
        <v>1</v>
      </c>
      <c r="E143" s="12">
        <f>VLOOKUP(C143,'[1]eeljit hural 2019'!$C$5:$T$153,18,0)</f>
        <v>1</v>
      </c>
      <c r="F143" s="12"/>
      <c r="G143" s="12"/>
      <c r="H143" s="13"/>
      <c r="I143" s="13"/>
      <c r="J143" s="12"/>
      <c r="K143" s="12">
        <v>1</v>
      </c>
      <c r="L143" s="12"/>
      <c r="M143" s="12"/>
      <c r="N143" s="12"/>
      <c r="O143" s="12"/>
      <c r="P143" s="12">
        <f t="shared" si="9"/>
        <v>3</v>
      </c>
      <c r="Q143" s="12">
        <f t="shared" si="10"/>
        <v>30</v>
      </c>
    </row>
    <row r="144" spans="1:17" x14ac:dyDescent="0.2">
      <c r="A144" s="9">
        <v>139</v>
      </c>
      <c r="B144" s="10" t="s">
        <v>147</v>
      </c>
      <c r="C144" s="14">
        <v>142</v>
      </c>
      <c r="D144" s="12">
        <v>1</v>
      </c>
      <c r="E144" s="12">
        <v>1</v>
      </c>
      <c r="F144" s="12">
        <v>1</v>
      </c>
      <c r="G144" s="12"/>
      <c r="H144" s="13"/>
      <c r="I144" s="13"/>
      <c r="J144" s="12"/>
      <c r="K144" s="12"/>
      <c r="L144" s="12"/>
      <c r="M144" s="12"/>
      <c r="N144" s="12"/>
      <c r="O144" s="12"/>
      <c r="P144" s="12">
        <f t="shared" si="9"/>
        <v>3</v>
      </c>
      <c r="Q144" s="12">
        <f t="shared" si="10"/>
        <v>30</v>
      </c>
    </row>
    <row r="145" spans="1:17" x14ac:dyDescent="0.2">
      <c r="A145" s="9">
        <v>140</v>
      </c>
      <c r="B145" s="10" t="s">
        <v>148</v>
      </c>
      <c r="C145" s="14">
        <v>455</v>
      </c>
      <c r="D145" s="12">
        <v>1</v>
      </c>
      <c r="E145" s="12"/>
      <c r="F145" s="12">
        <v>1</v>
      </c>
      <c r="G145" s="12"/>
      <c r="H145" s="13"/>
      <c r="I145" s="13"/>
      <c r="J145" s="12">
        <v>1</v>
      </c>
      <c r="K145" s="12"/>
      <c r="L145" s="12"/>
      <c r="M145" s="12"/>
      <c r="N145" s="12"/>
      <c r="O145" s="12"/>
      <c r="P145" s="12">
        <f t="shared" si="9"/>
        <v>3</v>
      </c>
      <c r="Q145" s="12">
        <f t="shared" si="10"/>
        <v>30</v>
      </c>
    </row>
    <row r="146" spans="1:17" x14ac:dyDescent="0.2">
      <c r="A146" s="9">
        <v>141</v>
      </c>
      <c r="B146" s="10" t="s">
        <v>150</v>
      </c>
      <c r="C146" s="14">
        <v>207</v>
      </c>
      <c r="D146" s="12">
        <v>0.5</v>
      </c>
      <c r="E146" s="12">
        <v>1</v>
      </c>
      <c r="F146" s="12"/>
      <c r="G146" s="12"/>
      <c r="H146" s="13">
        <v>0.5</v>
      </c>
      <c r="I146" s="13"/>
      <c r="J146" s="12"/>
      <c r="K146" s="12">
        <v>1</v>
      </c>
      <c r="L146" s="12"/>
      <c r="M146" s="12"/>
      <c r="N146" s="12"/>
      <c r="O146" s="12"/>
      <c r="P146" s="12">
        <f t="shared" si="9"/>
        <v>3</v>
      </c>
      <c r="Q146" s="12">
        <f t="shared" si="10"/>
        <v>30</v>
      </c>
    </row>
    <row r="147" spans="1:17" x14ac:dyDescent="0.2">
      <c r="A147" s="9">
        <v>142</v>
      </c>
      <c r="B147" s="10" t="s">
        <v>158</v>
      </c>
      <c r="C147" s="14">
        <v>377</v>
      </c>
      <c r="D147" s="12">
        <v>1</v>
      </c>
      <c r="E147" s="12"/>
      <c r="F147" s="12"/>
      <c r="G147" s="12"/>
      <c r="H147" s="13"/>
      <c r="I147" s="13"/>
      <c r="J147" s="12">
        <v>1</v>
      </c>
      <c r="K147" s="12">
        <v>1</v>
      </c>
      <c r="L147" s="12"/>
      <c r="M147" s="12"/>
      <c r="N147" s="12"/>
      <c r="O147" s="12"/>
      <c r="P147" s="12">
        <f t="shared" si="9"/>
        <v>3</v>
      </c>
      <c r="Q147" s="12">
        <f t="shared" si="10"/>
        <v>30</v>
      </c>
    </row>
    <row r="148" spans="1:17" x14ac:dyDescent="0.2">
      <c r="A148" s="9">
        <v>143</v>
      </c>
      <c r="B148" s="10" t="s">
        <v>160</v>
      </c>
      <c r="C148" s="14">
        <v>329</v>
      </c>
      <c r="D148" s="12">
        <v>0.5</v>
      </c>
      <c r="E148" s="12"/>
      <c r="F148" s="12">
        <v>1</v>
      </c>
      <c r="G148" s="12"/>
      <c r="H148" s="13"/>
      <c r="I148" s="13"/>
      <c r="J148" s="12">
        <v>1</v>
      </c>
      <c r="K148" s="12"/>
      <c r="L148" s="12"/>
      <c r="M148" s="12"/>
      <c r="N148" s="12"/>
      <c r="O148" s="12"/>
      <c r="P148" s="12">
        <f t="shared" si="9"/>
        <v>2.5</v>
      </c>
      <c r="Q148" s="12">
        <f t="shared" si="10"/>
        <v>25</v>
      </c>
    </row>
    <row r="149" spans="1:17" x14ac:dyDescent="0.2">
      <c r="A149" s="9">
        <v>144</v>
      </c>
      <c r="B149" s="10" t="s">
        <v>161</v>
      </c>
      <c r="C149" s="14">
        <v>393</v>
      </c>
      <c r="D149" s="12">
        <v>0.5</v>
      </c>
      <c r="E149" s="12">
        <v>1</v>
      </c>
      <c r="F149" s="12"/>
      <c r="G149" s="12"/>
      <c r="H149" s="13"/>
      <c r="I149" s="13"/>
      <c r="J149" s="12"/>
      <c r="K149" s="12"/>
      <c r="L149" s="12"/>
      <c r="M149" s="12"/>
      <c r="N149" s="12"/>
      <c r="O149" s="12">
        <f>VLOOKUP(C149,[5]Sheet1!$C$7:$H$201,6,0)</f>
        <v>1</v>
      </c>
      <c r="P149" s="12">
        <f t="shared" si="9"/>
        <v>2.5</v>
      </c>
      <c r="Q149" s="12">
        <f t="shared" si="10"/>
        <v>25</v>
      </c>
    </row>
    <row r="150" spans="1:17" x14ac:dyDescent="0.2">
      <c r="A150" s="9">
        <v>145</v>
      </c>
      <c r="B150" s="10" t="s">
        <v>154</v>
      </c>
      <c r="C150" s="11">
        <v>540</v>
      </c>
      <c r="D150" s="12">
        <v>1</v>
      </c>
      <c r="E150" s="12"/>
      <c r="F150" s="12">
        <v>1</v>
      </c>
      <c r="G150" s="12"/>
      <c r="H150" s="13"/>
      <c r="I150" s="13"/>
      <c r="J150" s="12"/>
      <c r="K150" s="12"/>
      <c r="L150" s="12"/>
      <c r="M150" s="12"/>
      <c r="N150" s="12"/>
      <c r="O150" s="12"/>
      <c r="P150" s="12">
        <f t="shared" si="9"/>
        <v>2</v>
      </c>
      <c r="Q150" s="12">
        <f t="shared" si="10"/>
        <v>20</v>
      </c>
    </row>
    <row r="151" spans="1:17" x14ac:dyDescent="0.2">
      <c r="A151" s="9">
        <v>146</v>
      </c>
      <c r="B151" s="10" t="s">
        <v>151</v>
      </c>
      <c r="C151" s="14">
        <v>376</v>
      </c>
      <c r="D151" s="12">
        <v>1</v>
      </c>
      <c r="E151" s="12">
        <f>VLOOKUP(C151,'[1]eeljit hural 2019'!$C$5:$T$153,18,0)</f>
        <v>1</v>
      </c>
      <c r="F151" s="12"/>
      <c r="G151" s="12"/>
      <c r="H151" s="13"/>
      <c r="I151" s="13"/>
      <c r="J151" s="12"/>
      <c r="K151" s="12"/>
      <c r="L151" s="12"/>
      <c r="M151" s="12"/>
      <c r="N151" s="12"/>
      <c r="O151" s="12"/>
      <c r="P151" s="12">
        <f t="shared" si="9"/>
        <v>2</v>
      </c>
      <c r="Q151" s="12">
        <f t="shared" si="10"/>
        <v>20</v>
      </c>
    </row>
    <row r="152" spans="1:17" x14ac:dyDescent="0.2">
      <c r="A152" s="9">
        <v>147</v>
      </c>
      <c r="B152" s="10" t="s">
        <v>152</v>
      </c>
      <c r="C152" s="14">
        <v>394</v>
      </c>
      <c r="D152" s="12"/>
      <c r="E152" s="12"/>
      <c r="F152" s="12">
        <v>1</v>
      </c>
      <c r="G152" s="12">
        <v>1</v>
      </c>
      <c r="H152" s="13"/>
      <c r="I152" s="13"/>
      <c r="J152" s="12"/>
      <c r="K152" s="12"/>
      <c r="L152" s="12"/>
      <c r="M152" s="12"/>
      <c r="N152" s="12"/>
      <c r="O152" s="12"/>
      <c r="P152" s="12">
        <f t="shared" si="9"/>
        <v>2</v>
      </c>
      <c r="Q152" s="12">
        <f t="shared" si="10"/>
        <v>20</v>
      </c>
    </row>
    <row r="153" spans="1:17" x14ac:dyDescent="0.2">
      <c r="A153" s="9">
        <v>148</v>
      </c>
      <c r="B153" s="10" t="s">
        <v>155</v>
      </c>
      <c r="C153" s="14">
        <v>290</v>
      </c>
      <c r="D153" s="12"/>
      <c r="E153" s="12"/>
      <c r="F153" s="12">
        <v>1</v>
      </c>
      <c r="G153" s="12">
        <v>1</v>
      </c>
      <c r="H153" s="13"/>
      <c r="I153" s="13"/>
      <c r="J153" s="12"/>
      <c r="K153" s="12"/>
      <c r="L153" s="12"/>
      <c r="M153" s="12"/>
      <c r="N153" s="12"/>
      <c r="O153" s="12"/>
      <c r="P153" s="12">
        <f t="shared" si="9"/>
        <v>2</v>
      </c>
      <c r="Q153" s="12">
        <f t="shared" si="10"/>
        <v>20</v>
      </c>
    </row>
    <row r="154" spans="1:17" x14ac:dyDescent="0.2">
      <c r="A154" s="9">
        <v>149</v>
      </c>
      <c r="B154" s="10" t="s">
        <v>156</v>
      </c>
      <c r="C154" s="14">
        <v>331</v>
      </c>
      <c r="D154" s="12"/>
      <c r="E154" s="12"/>
      <c r="F154" s="12">
        <v>1</v>
      </c>
      <c r="G154" s="12">
        <v>1</v>
      </c>
      <c r="H154" s="13"/>
      <c r="I154" s="13"/>
      <c r="J154" s="12"/>
      <c r="K154" s="12"/>
      <c r="L154" s="12"/>
      <c r="M154" s="12"/>
      <c r="N154" s="12"/>
      <c r="O154" s="12"/>
      <c r="P154" s="12">
        <f t="shared" si="9"/>
        <v>2</v>
      </c>
      <c r="Q154" s="12">
        <f t="shared" si="10"/>
        <v>20</v>
      </c>
    </row>
    <row r="155" spans="1:17" x14ac:dyDescent="0.2">
      <c r="A155" s="9">
        <v>150</v>
      </c>
      <c r="B155" s="10" t="s">
        <v>157</v>
      </c>
      <c r="C155" s="14">
        <v>113</v>
      </c>
      <c r="D155" s="12">
        <v>1</v>
      </c>
      <c r="E155" s="12">
        <f>VLOOKUP(C155,'[1]eeljit hural 2019'!$C$5:$T$153,18,0)</f>
        <v>1</v>
      </c>
      <c r="F155" s="12"/>
      <c r="G155" s="12"/>
      <c r="H155" s="13"/>
      <c r="I155" s="13"/>
      <c r="J155" s="12"/>
      <c r="K155" s="12"/>
      <c r="L155" s="12"/>
      <c r="M155" s="12"/>
      <c r="N155" s="12"/>
      <c r="O155" s="12"/>
      <c r="P155" s="12">
        <f t="shared" si="9"/>
        <v>2</v>
      </c>
      <c r="Q155" s="12">
        <f t="shared" si="10"/>
        <v>20</v>
      </c>
    </row>
    <row r="156" spans="1:17" x14ac:dyDescent="0.2">
      <c r="A156" s="9">
        <v>151</v>
      </c>
      <c r="B156" s="10" t="s">
        <v>163</v>
      </c>
      <c r="C156" s="14">
        <v>187</v>
      </c>
      <c r="D156" s="12">
        <v>1</v>
      </c>
      <c r="E156" s="12"/>
      <c r="F156" s="12"/>
      <c r="G156" s="12"/>
      <c r="H156" s="13"/>
      <c r="I156" s="13"/>
      <c r="J156" s="12">
        <v>1</v>
      </c>
      <c r="K156" s="12"/>
      <c r="L156" s="12"/>
      <c r="M156" s="12"/>
      <c r="N156" s="12"/>
      <c r="O156" s="12"/>
      <c r="P156" s="12">
        <f t="shared" si="9"/>
        <v>2</v>
      </c>
      <c r="Q156" s="12">
        <f t="shared" si="10"/>
        <v>20</v>
      </c>
    </row>
    <row r="157" spans="1:17" x14ac:dyDescent="0.2">
      <c r="A157" s="9">
        <v>152</v>
      </c>
      <c r="B157" s="10" t="s">
        <v>159</v>
      </c>
      <c r="C157" s="14">
        <v>425</v>
      </c>
      <c r="D157" s="12">
        <v>0.5</v>
      </c>
      <c r="E157" s="12"/>
      <c r="F157" s="12">
        <v>1</v>
      </c>
      <c r="G157" s="12"/>
      <c r="H157" s="13"/>
      <c r="I157" s="13"/>
      <c r="J157" s="12"/>
      <c r="K157" s="12"/>
      <c r="L157" s="12"/>
      <c r="M157" s="12"/>
      <c r="N157" s="12"/>
      <c r="O157" s="12"/>
      <c r="P157" s="12">
        <f t="shared" si="9"/>
        <v>1.5</v>
      </c>
      <c r="Q157" s="12">
        <f t="shared" si="10"/>
        <v>15</v>
      </c>
    </row>
    <row r="158" spans="1:17" x14ac:dyDescent="0.2">
      <c r="A158" s="9">
        <v>153</v>
      </c>
      <c r="B158" s="10" t="s">
        <v>162</v>
      </c>
      <c r="C158" s="14">
        <v>369</v>
      </c>
      <c r="D158" s="12"/>
      <c r="E158" s="12"/>
      <c r="F158" s="12"/>
      <c r="G158" s="12"/>
      <c r="H158" s="13"/>
      <c r="I158" s="13"/>
      <c r="J158" s="12">
        <v>1</v>
      </c>
      <c r="K158" s="12"/>
      <c r="L158" s="12"/>
      <c r="M158" s="12"/>
      <c r="N158" s="12"/>
      <c r="O158" s="12"/>
      <c r="P158" s="12">
        <f t="shared" si="9"/>
        <v>1</v>
      </c>
      <c r="Q158" s="12">
        <f t="shared" si="10"/>
        <v>10</v>
      </c>
    </row>
    <row r="159" spans="1:17" x14ac:dyDescent="0.2">
      <c r="A159" s="9">
        <v>154</v>
      </c>
      <c r="B159" s="10" t="s">
        <v>165</v>
      </c>
      <c r="C159" s="14">
        <v>248</v>
      </c>
      <c r="D159" s="12">
        <v>1</v>
      </c>
      <c r="E159" s="12"/>
      <c r="F159" s="12"/>
      <c r="G159" s="12"/>
      <c r="H159" s="13"/>
      <c r="I159" s="13"/>
      <c r="J159" s="12"/>
      <c r="K159" s="12"/>
      <c r="L159" s="12"/>
      <c r="M159" s="12"/>
      <c r="N159" s="12"/>
      <c r="O159" s="12"/>
      <c r="P159" s="12">
        <f t="shared" si="9"/>
        <v>1</v>
      </c>
      <c r="Q159" s="12">
        <f t="shared" si="10"/>
        <v>10</v>
      </c>
    </row>
    <row r="160" spans="1:17" x14ac:dyDescent="0.2">
      <c r="A160" s="9">
        <v>155</v>
      </c>
      <c r="B160" s="10" t="s">
        <v>166</v>
      </c>
      <c r="C160" s="14">
        <v>154</v>
      </c>
      <c r="D160" s="12">
        <v>1</v>
      </c>
      <c r="E160" s="12"/>
      <c r="F160" s="12"/>
      <c r="G160" s="12"/>
      <c r="H160" s="13"/>
      <c r="I160" s="13"/>
      <c r="J160" s="12"/>
      <c r="K160" s="12"/>
      <c r="L160" s="12"/>
      <c r="M160" s="12"/>
      <c r="N160" s="12"/>
      <c r="O160" s="12"/>
      <c r="P160" s="12">
        <f t="shared" si="9"/>
        <v>1</v>
      </c>
      <c r="Q160" s="12">
        <f t="shared" si="10"/>
        <v>10</v>
      </c>
    </row>
    <row r="161" spans="1:17" x14ac:dyDescent="0.2">
      <c r="A161" s="9">
        <v>156</v>
      </c>
      <c r="B161" s="10" t="s">
        <v>180</v>
      </c>
      <c r="C161" s="14">
        <v>40</v>
      </c>
      <c r="D161" s="12"/>
      <c r="E161" s="12"/>
      <c r="F161" s="12"/>
      <c r="G161" s="12"/>
      <c r="H161" s="13"/>
      <c r="I161" s="13"/>
      <c r="J161" s="12">
        <v>1</v>
      </c>
      <c r="K161" s="12"/>
      <c r="L161" s="12"/>
      <c r="M161" s="12"/>
      <c r="N161" s="12"/>
      <c r="O161" s="12"/>
      <c r="P161" s="12">
        <f t="shared" si="9"/>
        <v>1</v>
      </c>
      <c r="Q161" s="12">
        <f t="shared" si="10"/>
        <v>10</v>
      </c>
    </row>
    <row r="162" spans="1:17" x14ac:dyDescent="0.2">
      <c r="A162" s="9">
        <v>157</v>
      </c>
      <c r="B162" s="10" t="s">
        <v>167</v>
      </c>
      <c r="C162" s="14">
        <v>440</v>
      </c>
      <c r="D162" s="12">
        <v>0.5</v>
      </c>
      <c r="E162" s="12"/>
      <c r="F162" s="12"/>
      <c r="G162" s="12"/>
      <c r="H162" s="13"/>
      <c r="I162" s="13"/>
      <c r="J162" s="12"/>
      <c r="K162" s="12"/>
      <c r="L162" s="12"/>
      <c r="M162" s="12"/>
      <c r="N162" s="12"/>
      <c r="O162" s="12"/>
      <c r="P162" s="12">
        <f t="shared" si="9"/>
        <v>0.5</v>
      </c>
      <c r="Q162" s="12">
        <f t="shared" si="10"/>
        <v>5</v>
      </c>
    </row>
    <row r="163" spans="1:17" x14ac:dyDescent="0.2">
      <c r="A163" s="9">
        <v>158</v>
      </c>
      <c r="B163" s="10" t="s">
        <v>164</v>
      </c>
      <c r="C163" s="14">
        <v>51</v>
      </c>
      <c r="D163" s="12"/>
      <c r="E163" s="12"/>
      <c r="F163" s="12"/>
      <c r="G163" s="12"/>
      <c r="H163" s="13"/>
      <c r="I163" s="13"/>
      <c r="J163" s="12"/>
      <c r="K163" s="12"/>
      <c r="L163" s="12"/>
      <c r="M163" s="12"/>
      <c r="N163" s="12"/>
      <c r="O163" s="12"/>
      <c r="P163" s="12">
        <f t="shared" si="9"/>
        <v>0</v>
      </c>
      <c r="Q163" s="12">
        <f t="shared" si="10"/>
        <v>0</v>
      </c>
    </row>
    <row r="164" spans="1:17" x14ac:dyDescent="0.2">
      <c r="A164" s="9">
        <v>159</v>
      </c>
      <c r="B164" s="10" t="s">
        <v>168</v>
      </c>
      <c r="C164" s="14">
        <v>452</v>
      </c>
      <c r="D164" s="12"/>
      <c r="E164" s="12"/>
      <c r="F164" s="12"/>
      <c r="G164" s="12"/>
      <c r="H164" s="13"/>
      <c r="I164" s="13"/>
      <c r="J164" s="12"/>
      <c r="K164" s="12"/>
      <c r="L164" s="12"/>
      <c r="M164" s="12"/>
      <c r="N164" s="12"/>
      <c r="O164" s="12"/>
      <c r="P164" s="12">
        <f t="shared" si="9"/>
        <v>0</v>
      </c>
      <c r="Q164" s="12">
        <f t="shared" si="10"/>
        <v>0</v>
      </c>
    </row>
    <row r="165" spans="1:17" x14ac:dyDescent="0.2">
      <c r="A165" s="9">
        <v>160</v>
      </c>
      <c r="B165" s="10" t="s">
        <v>169</v>
      </c>
      <c r="C165" s="14">
        <v>32</v>
      </c>
      <c r="D165" s="12"/>
      <c r="E165" s="12"/>
      <c r="F165" s="12"/>
      <c r="G165" s="12"/>
      <c r="H165" s="13"/>
      <c r="I165" s="13"/>
      <c r="J165" s="12"/>
      <c r="K165" s="12"/>
      <c r="L165" s="12"/>
      <c r="M165" s="12"/>
      <c r="N165" s="12"/>
      <c r="O165" s="12"/>
      <c r="P165" s="12">
        <f t="shared" si="9"/>
        <v>0</v>
      </c>
      <c r="Q165" s="12">
        <f t="shared" si="10"/>
        <v>0</v>
      </c>
    </row>
    <row r="166" spans="1:17" x14ac:dyDescent="0.2">
      <c r="A166" s="9">
        <v>161</v>
      </c>
      <c r="B166" s="10" t="s">
        <v>170</v>
      </c>
      <c r="C166" s="14">
        <v>529</v>
      </c>
      <c r="D166" s="12"/>
      <c r="E166" s="12"/>
      <c r="F166" s="12"/>
      <c r="G166" s="12"/>
      <c r="H166" s="13"/>
      <c r="I166" s="13"/>
      <c r="J166" s="12"/>
      <c r="K166" s="12"/>
      <c r="L166" s="12"/>
      <c r="M166" s="12"/>
      <c r="N166" s="12"/>
      <c r="O166" s="12"/>
      <c r="P166" s="12">
        <f t="shared" ref="P166:P186" si="11">SUM(D166:O166)</f>
        <v>0</v>
      </c>
      <c r="Q166" s="12">
        <f t="shared" si="10"/>
        <v>0</v>
      </c>
    </row>
    <row r="167" spans="1:17" x14ac:dyDescent="0.2">
      <c r="A167" s="9">
        <v>162</v>
      </c>
      <c r="B167" s="10" t="s">
        <v>171</v>
      </c>
      <c r="C167" s="14">
        <v>77</v>
      </c>
      <c r="D167" s="12"/>
      <c r="E167" s="12"/>
      <c r="F167" s="12"/>
      <c r="G167" s="12"/>
      <c r="H167" s="13"/>
      <c r="I167" s="13"/>
      <c r="J167" s="12"/>
      <c r="K167" s="12"/>
      <c r="L167" s="12"/>
      <c r="M167" s="12"/>
      <c r="N167" s="12"/>
      <c r="O167" s="12"/>
      <c r="P167" s="12">
        <f t="shared" si="11"/>
        <v>0</v>
      </c>
      <c r="Q167" s="12">
        <f t="shared" ref="Q167:Q182" si="12">P167/10*100</f>
        <v>0</v>
      </c>
    </row>
    <row r="168" spans="1:17" x14ac:dyDescent="0.2">
      <c r="A168" s="9">
        <v>163</v>
      </c>
      <c r="B168" s="10" t="s">
        <v>172</v>
      </c>
      <c r="C168" s="14">
        <v>315</v>
      </c>
      <c r="D168" s="12"/>
      <c r="E168" s="12"/>
      <c r="F168" s="12"/>
      <c r="G168" s="12"/>
      <c r="H168" s="13"/>
      <c r="I168" s="13"/>
      <c r="J168" s="12"/>
      <c r="K168" s="12"/>
      <c r="L168" s="12"/>
      <c r="M168" s="12"/>
      <c r="N168" s="12"/>
      <c r="O168" s="12"/>
      <c r="P168" s="12">
        <f t="shared" si="11"/>
        <v>0</v>
      </c>
      <c r="Q168" s="12">
        <f t="shared" si="12"/>
        <v>0</v>
      </c>
    </row>
    <row r="169" spans="1:17" x14ac:dyDescent="0.2">
      <c r="A169" s="9">
        <v>164</v>
      </c>
      <c r="B169" s="10" t="s">
        <v>173</v>
      </c>
      <c r="C169" s="14">
        <v>480</v>
      </c>
      <c r="D169" s="12"/>
      <c r="E169" s="12"/>
      <c r="F169" s="12"/>
      <c r="G169" s="12"/>
      <c r="H169" s="13"/>
      <c r="I169" s="13"/>
      <c r="J169" s="12"/>
      <c r="K169" s="12"/>
      <c r="L169" s="12"/>
      <c r="M169" s="12"/>
      <c r="N169" s="12"/>
      <c r="O169" s="12"/>
      <c r="P169" s="12">
        <f t="shared" si="11"/>
        <v>0</v>
      </c>
      <c r="Q169" s="12">
        <f t="shared" si="12"/>
        <v>0</v>
      </c>
    </row>
    <row r="170" spans="1:17" x14ac:dyDescent="0.2">
      <c r="A170" s="9">
        <v>165</v>
      </c>
      <c r="B170" s="10" t="s">
        <v>174</v>
      </c>
      <c r="C170" s="14">
        <v>125</v>
      </c>
      <c r="D170" s="12"/>
      <c r="E170" s="12"/>
      <c r="F170" s="12"/>
      <c r="G170" s="12"/>
      <c r="H170" s="13"/>
      <c r="I170" s="13"/>
      <c r="J170" s="12"/>
      <c r="K170" s="12"/>
      <c r="L170" s="12"/>
      <c r="M170" s="12"/>
      <c r="N170" s="12"/>
      <c r="O170" s="12"/>
      <c r="P170" s="12">
        <f t="shared" si="11"/>
        <v>0</v>
      </c>
      <c r="Q170" s="12">
        <f t="shared" si="12"/>
        <v>0</v>
      </c>
    </row>
    <row r="171" spans="1:17" x14ac:dyDescent="0.2">
      <c r="A171" s="9">
        <v>166</v>
      </c>
      <c r="B171" s="10" t="s">
        <v>175</v>
      </c>
      <c r="C171" s="14">
        <v>159</v>
      </c>
      <c r="D171" s="12"/>
      <c r="E171" s="12"/>
      <c r="F171" s="12"/>
      <c r="G171" s="12"/>
      <c r="H171" s="13"/>
      <c r="I171" s="13"/>
      <c r="J171" s="12"/>
      <c r="K171" s="12"/>
      <c r="L171" s="12"/>
      <c r="M171" s="12"/>
      <c r="N171" s="12"/>
      <c r="O171" s="12"/>
      <c r="P171" s="12">
        <f t="shared" si="11"/>
        <v>0</v>
      </c>
      <c r="Q171" s="12">
        <f t="shared" si="12"/>
        <v>0</v>
      </c>
    </row>
    <row r="172" spans="1:17" x14ac:dyDescent="0.2">
      <c r="A172" s="9">
        <v>167</v>
      </c>
      <c r="B172" s="10" t="s">
        <v>176</v>
      </c>
      <c r="C172" s="14">
        <v>263</v>
      </c>
      <c r="D172" s="12"/>
      <c r="E172" s="12"/>
      <c r="F172" s="12"/>
      <c r="G172" s="12"/>
      <c r="H172" s="13"/>
      <c r="I172" s="13"/>
      <c r="J172" s="12"/>
      <c r="K172" s="12"/>
      <c r="L172" s="12"/>
      <c r="M172" s="12"/>
      <c r="N172" s="12"/>
      <c r="O172" s="12"/>
      <c r="P172" s="12">
        <f t="shared" si="11"/>
        <v>0</v>
      </c>
      <c r="Q172" s="12">
        <f t="shared" si="12"/>
        <v>0</v>
      </c>
    </row>
    <row r="173" spans="1:17" x14ac:dyDescent="0.2">
      <c r="A173" s="9">
        <v>168</v>
      </c>
      <c r="B173" s="10" t="s">
        <v>177</v>
      </c>
      <c r="C173" s="14">
        <v>254</v>
      </c>
      <c r="D173" s="12"/>
      <c r="E173" s="12"/>
      <c r="F173" s="12"/>
      <c r="G173" s="12"/>
      <c r="H173" s="13"/>
      <c r="I173" s="13"/>
      <c r="J173" s="12"/>
      <c r="K173" s="12"/>
      <c r="L173" s="12"/>
      <c r="M173" s="12"/>
      <c r="N173" s="12"/>
      <c r="O173" s="12"/>
      <c r="P173" s="12">
        <f t="shared" si="11"/>
        <v>0</v>
      </c>
      <c r="Q173" s="12">
        <f t="shared" si="12"/>
        <v>0</v>
      </c>
    </row>
    <row r="174" spans="1:17" x14ac:dyDescent="0.2">
      <c r="A174" s="9">
        <v>169</v>
      </c>
      <c r="B174" s="10" t="s">
        <v>178</v>
      </c>
      <c r="C174" s="14">
        <v>132</v>
      </c>
      <c r="D174" s="12"/>
      <c r="E174" s="12"/>
      <c r="F174" s="12"/>
      <c r="G174" s="12"/>
      <c r="H174" s="13"/>
      <c r="I174" s="13"/>
      <c r="J174" s="12"/>
      <c r="K174" s="12"/>
      <c r="L174" s="12"/>
      <c r="M174" s="12"/>
      <c r="N174" s="12"/>
      <c r="O174" s="12"/>
      <c r="P174" s="12">
        <f t="shared" si="11"/>
        <v>0</v>
      </c>
      <c r="Q174" s="12">
        <f t="shared" si="12"/>
        <v>0</v>
      </c>
    </row>
    <row r="175" spans="1:17" x14ac:dyDescent="0.2">
      <c r="A175" s="9">
        <v>170</v>
      </c>
      <c r="B175" s="10" t="s">
        <v>179</v>
      </c>
      <c r="C175" s="14">
        <v>520</v>
      </c>
      <c r="D175" s="12"/>
      <c r="E175" s="12"/>
      <c r="F175" s="12"/>
      <c r="G175" s="12"/>
      <c r="H175" s="13"/>
      <c r="I175" s="13"/>
      <c r="J175" s="12"/>
      <c r="K175" s="12"/>
      <c r="L175" s="12"/>
      <c r="M175" s="12"/>
      <c r="N175" s="12"/>
      <c r="O175" s="12"/>
      <c r="P175" s="12">
        <f t="shared" si="11"/>
        <v>0</v>
      </c>
      <c r="Q175" s="12">
        <f t="shared" si="12"/>
        <v>0</v>
      </c>
    </row>
    <row r="176" spans="1:17" x14ac:dyDescent="0.2">
      <c r="A176" s="9">
        <v>171</v>
      </c>
      <c r="B176" s="10" t="s">
        <v>181</v>
      </c>
      <c r="C176" s="14">
        <v>55</v>
      </c>
      <c r="D176" s="12"/>
      <c r="E176" s="12"/>
      <c r="F176" s="12"/>
      <c r="G176" s="12"/>
      <c r="H176" s="13"/>
      <c r="I176" s="13"/>
      <c r="J176" s="12"/>
      <c r="K176" s="12"/>
      <c r="L176" s="12"/>
      <c r="M176" s="12"/>
      <c r="N176" s="12"/>
      <c r="O176" s="12"/>
      <c r="P176" s="12">
        <f t="shared" si="11"/>
        <v>0</v>
      </c>
      <c r="Q176" s="12">
        <f t="shared" si="12"/>
        <v>0</v>
      </c>
    </row>
    <row r="177" spans="1:17" x14ac:dyDescent="0.2">
      <c r="A177" s="9">
        <v>172</v>
      </c>
      <c r="B177" s="10" t="s">
        <v>182</v>
      </c>
      <c r="C177" s="14">
        <v>289</v>
      </c>
      <c r="D177" s="12"/>
      <c r="E177" s="12"/>
      <c r="F177" s="12"/>
      <c r="G177" s="12"/>
      <c r="H177" s="13"/>
      <c r="I177" s="13"/>
      <c r="J177" s="12"/>
      <c r="K177" s="12"/>
      <c r="L177" s="12"/>
      <c r="M177" s="12"/>
      <c r="N177" s="12"/>
      <c r="O177" s="12"/>
      <c r="P177" s="12">
        <f t="shared" si="11"/>
        <v>0</v>
      </c>
      <c r="Q177" s="12">
        <f t="shared" si="12"/>
        <v>0</v>
      </c>
    </row>
    <row r="178" spans="1:17" x14ac:dyDescent="0.2">
      <c r="A178" s="9">
        <v>173</v>
      </c>
      <c r="B178" s="10" t="s">
        <v>183</v>
      </c>
      <c r="C178" s="16">
        <v>414</v>
      </c>
      <c r="D178" s="12"/>
      <c r="E178" s="12"/>
      <c r="F178" s="12"/>
      <c r="G178" s="12"/>
      <c r="H178" s="13"/>
      <c r="I178" s="13"/>
      <c r="J178" s="12"/>
      <c r="K178" s="12"/>
      <c r="L178" s="12"/>
      <c r="M178" s="12"/>
      <c r="N178" s="12"/>
      <c r="O178" s="12"/>
      <c r="P178" s="12">
        <f t="shared" si="11"/>
        <v>0</v>
      </c>
      <c r="Q178" s="12">
        <f t="shared" si="12"/>
        <v>0</v>
      </c>
    </row>
    <row r="179" spans="1:17" x14ac:dyDescent="0.2">
      <c r="A179" s="9">
        <v>174</v>
      </c>
      <c r="B179" s="10" t="s">
        <v>184</v>
      </c>
      <c r="C179" s="14">
        <v>341</v>
      </c>
      <c r="D179" s="12"/>
      <c r="E179" s="12"/>
      <c r="F179" s="12"/>
      <c r="G179" s="12"/>
      <c r="H179" s="13"/>
      <c r="I179" s="13"/>
      <c r="J179" s="12"/>
      <c r="K179" s="12"/>
      <c r="L179" s="12"/>
      <c r="M179" s="12"/>
      <c r="N179" s="12"/>
      <c r="O179" s="12"/>
      <c r="P179" s="12">
        <f t="shared" si="11"/>
        <v>0</v>
      </c>
      <c r="Q179" s="12">
        <f t="shared" si="12"/>
        <v>0</v>
      </c>
    </row>
    <row r="180" spans="1:17" x14ac:dyDescent="0.2">
      <c r="A180" s="9">
        <v>175</v>
      </c>
      <c r="B180" s="10" t="s">
        <v>185</v>
      </c>
      <c r="C180" s="14">
        <v>330</v>
      </c>
      <c r="D180" s="12"/>
      <c r="E180" s="12"/>
      <c r="F180" s="12"/>
      <c r="G180" s="12"/>
      <c r="H180" s="13"/>
      <c r="I180" s="13"/>
      <c r="J180" s="12"/>
      <c r="K180" s="12"/>
      <c r="L180" s="12"/>
      <c r="M180" s="12"/>
      <c r="N180" s="12"/>
      <c r="O180" s="12"/>
      <c r="P180" s="12">
        <f t="shared" si="11"/>
        <v>0</v>
      </c>
      <c r="Q180" s="12">
        <f t="shared" si="12"/>
        <v>0</v>
      </c>
    </row>
    <row r="181" spans="1:17" x14ac:dyDescent="0.2">
      <c r="A181" s="9">
        <v>176</v>
      </c>
      <c r="B181" s="10" t="s">
        <v>186</v>
      </c>
      <c r="C181" s="14">
        <v>407</v>
      </c>
      <c r="D181" s="12"/>
      <c r="E181" s="12"/>
      <c r="F181" s="12"/>
      <c r="G181" s="12"/>
      <c r="H181" s="13"/>
      <c r="I181" s="13"/>
      <c r="J181" s="12"/>
      <c r="K181" s="12"/>
      <c r="L181" s="12"/>
      <c r="M181" s="12"/>
      <c r="N181" s="12"/>
      <c r="O181" s="12"/>
      <c r="P181" s="12">
        <f t="shared" si="11"/>
        <v>0</v>
      </c>
      <c r="Q181" s="12">
        <f t="shared" si="12"/>
        <v>0</v>
      </c>
    </row>
    <row r="182" spans="1:17" x14ac:dyDescent="0.2">
      <c r="A182" s="9">
        <v>177</v>
      </c>
      <c r="B182" s="10" t="s">
        <v>187</v>
      </c>
      <c r="C182" s="14">
        <v>158</v>
      </c>
      <c r="D182" s="12"/>
      <c r="E182" s="12"/>
      <c r="F182" s="12"/>
      <c r="G182" s="12"/>
      <c r="H182" s="13"/>
      <c r="I182" s="13"/>
      <c r="J182" s="12"/>
      <c r="K182" s="12"/>
      <c r="L182" s="12"/>
      <c r="M182" s="12"/>
      <c r="N182" s="12"/>
      <c r="O182" s="12"/>
      <c r="P182" s="12">
        <f t="shared" si="11"/>
        <v>0</v>
      </c>
      <c r="Q182" s="12">
        <f t="shared" si="12"/>
        <v>0</v>
      </c>
    </row>
    <row r="183" spans="1:17" x14ac:dyDescent="0.2">
      <c r="A183" s="33"/>
      <c r="B183" s="34"/>
      <c r="C183" s="35"/>
      <c r="D183" s="36"/>
      <c r="E183" s="36"/>
      <c r="F183" s="36"/>
      <c r="G183" s="36"/>
      <c r="H183" s="37"/>
      <c r="I183" s="37"/>
      <c r="J183" s="36"/>
      <c r="K183" s="36"/>
      <c r="L183" s="36"/>
      <c r="M183" s="36"/>
      <c r="N183" s="36"/>
      <c r="O183" s="36"/>
      <c r="P183" s="36">
        <f t="shared" si="11"/>
        <v>0</v>
      </c>
      <c r="Q183" s="36">
        <f t="shared" ref="Q183:Q186" si="13">P183/10*100</f>
        <v>0</v>
      </c>
    </row>
    <row r="184" spans="1:17" x14ac:dyDescent="0.2">
      <c r="A184" s="9">
        <v>1</v>
      </c>
      <c r="B184" s="10" t="s">
        <v>188</v>
      </c>
      <c r="C184" s="11">
        <v>550</v>
      </c>
      <c r="D184" s="12">
        <v>1</v>
      </c>
      <c r="E184" s="12">
        <f>VLOOKUP(C184,'[1]eeljit hural 2019'!$C$5:$T$153,18,0)</f>
        <v>1</v>
      </c>
      <c r="F184" s="12">
        <v>1</v>
      </c>
      <c r="G184" s="12">
        <v>1</v>
      </c>
      <c r="H184" s="13">
        <f>VLOOKUP(C184,[2]Sheet1!$C$7:$F$199,4,0)</f>
        <v>1</v>
      </c>
      <c r="I184" s="13">
        <f>VLOOKUP(C184,'[3]Uurgiin heregjilt 2019'!$C$6:$I$185,7,0)</f>
        <v>1</v>
      </c>
      <c r="J184" s="12"/>
      <c r="K184" s="12"/>
      <c r="L184" s="12"/>
      <c r="M184" s="12"/>
      <c r="N184" s="12">
        <f>VLOOKUP(C184,'[4]тайлан ирүүлэлт'!$B$9:$CI$350,86,0)</f>
        <v>1</v>
      </c>
      <c r="O184" s="12">
        <f>VLOOKUP(C184,[5]Sheet1!$C$7:$H$201,6,0)</f>
        <v>1</v>
      </c>
      <c r="P184" s="12">
        <f t="shared" si="11"/>
        <v>8</v>
      </c>
      <c r="Q184" s="12">
        <f t="shared" si="13"/>
        <v>80</v>
      </c>
    </row>
    <row r="185" spans="1:17" x14ac:dyDescent="0.2">
      <c r="A185" s="9">
        <v>2</v>
      </c>
      <c r="B185" s="10" t="s">
        <v>189</v>
      </c>
      <c r="C185" s="14">
        <v>553</v>
      </c>
      <c r="D185" s="12">
        <v>1</v>
      </c>
      <c r="E185" s="12"/>
      <c r="F185" s="12">
        <v>1</v>
      </c>
      <c r="G185" s="12">
        <v>1</v>
      </c>
      <c r="H185" s="13">
        <v>1</v>
      </c>
      <c r="I185" s="13">
        <v>1</v>
      </c>
      <c r="J185" s="12"/>
      <c r="K185" s="12"/>
      <c r="L185" s="12"/>
      <c r="M185" s="12"/>
      <c r="N185" s="12">
        <f>VLOOKUP(C185,'[4]тайлан ирүүлэлт'!$B$9:$CI$350,86,0)</f>
        <v>1</v>
      </c>
      <c r="O185" s="12">
        <f>VLOOKUP(C185,[5]Sheet1!$C$7:$H$201,6,0)</f>
        <v>1</v>
      </c>
      <c r="P185" s="12">
        <f t="shared" si="11"/>
        <v>7</v>
      </c>
      <c r="Q185" s="12">
        <f t="shared" si="13"/>
        <v>70</v>
      </c>
    </row>
    <row r="186" spans="1:17" x14ac:dyDescent="0.2">
      <c r="A186" s="9">
        <v>3</v>
      </c>
      <c r="B186" s="10" t="s">
        <v>190</v>
      </c>
      <c r="C186" s="14">
        <v>551</v>
      </c>
      <c r="D186" s="12">
        <v>1</v>
      </c>
      <c r="E186" s="12"/>
      <c r="F186" s="12">
        <v>1</v>
      </c>
      <c r="G186" s="12"/>
      <c r="H186" s="13"/>
      <c r="I186" s="13">
        <v>1</v>
      </c>
      <c r="J186" s="12"/>
      <c r="K186" s="12"/>
      <c r="L186" s="12"/>
      <c r="M186" s="12"/>
      <c r="N186" s="12">
        <f>VLOOKUP(C186,'[4]тайлан ирүүлэлт'!$B$9:$CI$350,86,0)</f>
        <v>1</v>
      </c>
      <c r="O186" s="12">
        <f>VLOOKUP(C186,[5]Sheet1!$C$7:$H$201,6,0)</f>
        <v>1</v>
      </c>
      <c r="P186" s="12">
        <f t="shared" si="11"/>
        <v>5</v>
      </c>
      <c r="Q186" s="12">
        <f t="shared" si="13"/>
        <v>50</v>
      </c>
    </row>
    <row r="187" spans="1:17" x14ac:dyDescent="0.2">
      <c r="A187" s="9"/>
      <c r="B187" s="22" t="s">
        <v>191</v>
      </c>
      <c r="C187" s="12"/>
      <c r="D187" s="12">
        <f>COUNTA(D6:D182)</f>
        <v>151</v>
      </c>
      <c r="E187" s="12">
        <f>COUNTA(E6:E182)</f>
        <v>131</v>
      </c>
      <c r="F187" s="12">
        <f>COUNTA(F6:F186)</f>
        <v>141</v>
      </c>
      <c r="G187" s="12">
        <f>COUNTA(G6:G182)</f>
        <v>87</v>
      </c>
      <c r="H187" s="12">
        <f>COUNTA(H6:H182)</f>
        <v>83</v>
      </c>
      <c r="I187" s="12">
        <f>COUNTA(I6:I182)</f>
        <v>53</v>
      </c>
      <c r="J187" s="12">
        <f>COUNTA(J6:J182)</f>
        <v>118</v>
      </c>
      <c r="K187" s="12">
        <f>COUNTA(K6:K182)</f>
        <v>116</v>
      </c>
      <c r="L187" s="12">
        <f t="shared" ref="L187:N187" si="14">COUNTA(L6:L182)</f>
        <v>0</v>
      </c>
      <c r="M187" s="12">
        <f t="shared" si="14"/>
        <v>0</v>
      </c>
      <c r="N187" s="12">
        <f t="shared" si="14"/>
        <v>88</v>
      </c>
      <c r="O187" s="12"/>
      <c r="P187" s="12"/>
      <c r="Q187" s="12"/>
    </row>
    <row r="190" spans="1:17" ht="26.25" customHeight="1" x14ac:dyDescent="0.2">
      <c r="B190" s="42" t="s">
        <v>192</v>
      </c>
      <c r="C190" s="42"/>
      <c r="D190" s="42"/>
      <c r="E190" s="42"/>
      <c r="F190" s="42"/>
      <c r="G190" s="42"/>
      <c r="H190" s="42"/>
      <c r="I190" s="42"/>
      <c r="J190" s="42"/>
      <c r="K190" s="42"/>
      <c r="L190" s="42"/>
      <c r="M190" s="42"/>
      <c r="N190" s="42"/>
      <c r="O190" s="42"/>
      <c r="P190" s="42"/>
      <c r="Q190" s="42"/>
    </row>
    <row r="193" spans="5:6" x14ac:dyDescent="0.2">
      <c r="E193" s="23"/>
      <c r="F193" s="23"/>
    </row>
    <row r="194" spans="5:6" x14ac:dyDescent="0.2">
      <c r="E194" s="24"/>
      <c r="F194" s="24"/>
    </row>
    <row r="195" spans="5:6" x14ac:dyDescent="0.2">
      <c r="E195" s="24"/>
      <c r="F195" s="24"/>
    </row>
    <row r="196" spans="5:6" x14ac:dyDescent="0.2">
      <c r="E196" s="24"/>
      <c r="F196" s="24"/>
    </row>
    <row r="197" spans="5:6" x14ac:dyDescent="0.2">
      <c r="E197" s="24"/>
      <c r="F197" s="24"/>
    </row>
    <row r="5239" spans="2:2" x14ac:dyDescent="0.2">
      <c r="B5239" s="3" t="s">
        <v>197</v>
      </c>
    </row>
  </sheetData>
  <sortState ref="B7:Q182">
    <sortCondition descending="1" ref="Q182"/>
  </sortState>
  <mergeCells count="17">
    <mergeCell ref="A4:A5"/>
    <mergeCell ref="B4:B5"/>
    <mergeCell ref="C4:C5"/>
    <mergeCell ref="D4:D5"/>
    <mergeCell ref="E4:E5"/>
    <mergeCell ref="M4:M5"/>
    <mergeCell ref="P4:Q4"/>
    <mergeCell ref="B190:Q190"/>
    <mergeCell ref="G4:G5"/>
    <mergeCell ref="H4:H5"/>
    <mergeCell ref="I4:I5"/>
    <mergeCell ref="J4:J5"/>
    <mergeCell ref="K4:K5"/>
    <mergeCell ref="L4:L5"/>
    <mergeCell ref="F4:F5"/>
    <mergeCell ref="O4:O5"/>
    <mergeCell ref="N4:N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
  <sheetViews>
    <sheetView workbookViewId="0">
      <selection activeCell="G16" sqref="G16"/>
    </sheetView>
  </sheetViews>
  <sheetFormatPr defaultRowHeight="15" x14ac:dyDescent="0.25"/>
  <cols>
    <col min="2" max="2" width="19.85546875" customWidth="1"/>
  </cols>
  <sheetData>
    <row r="2" spans="2:8" ht="22.5" x14ac:dyDescent="0.25">
      <c r="B2" s="25" t="s">
        <v>193</v>
      </c>
      <c r="C2" s="26" t="s">
        <v>200</v>
      </c>
      <c r="D2" s="27" t="s">
        <v>194</v>
      </c>
      <c r="E2" s="27" t="s">
        <v>201</v>
      </c>
      <c r="F2" s="27" t="s">
        <v>194</v>
      </c>
      <c r="G2" s="26" t="s">
        <v>202</v>
      </c>
      <c r="H2" s="26" t="s">
        <v>194</v>
      </c>
    </row>
    <row r="3" spans="2:8" x14ac:dyDescent="0.25">
      <c r="B3" s="28" t="s">
        <v>195</v>
      </c>
      <c r="C3" s="29">
        <v>64</v>
      </c>
      <c r="D3" s="30">
        <v>32.5</v>
      </c>
      <c r="E3" s="30">
        <v>54</v>
      </c>
      <c r="F3" s="30">
        <v>27.55</v>
      </c>
      <c r="G3" s="29">
        <v>60</v>
      </c>
      <c r="H3" s="32">
        <f>G3/177*100</f>
        <v>33.898305084745758</v>
      </c>
    </row>
    <row r="4" spans="2:8" x14ac:dyDescent="0.25">
      <c r="B4" s="28" t="s">
        <v>203</v>
      </c>
      <c r="C4" s="29">
        <v>45</v>
      </c>
      <c r="D4" s="30">
        <v>22.8</v>
      </c>
      <c r="E4" s="30">
        <v>53</v>
      </c>
      <c r="F4" s="30">
        <v>27.04</v>
      </c>
      <c r="G4" s="29">
        <v>61</v>
      </c>
      <c r="H4" s="32">
        <f t="shared" ref="H4:H5" si="0">G4/177*100</f>
        <v>34.463276836158194</v>
      </c>
    </row>
    <row r="5" spans="2:8" x14ac:dyDescent="0.25">
      <c r="B5" s="28" t="s">
        <v>204</v>
      </c>
      <c r="C5" s="29">
        <v>88</v>
      </c>
      <c r="D5" s="30">
        <v>44.7</v>
      </c>
      <c r="E5" s="30">
        <v>89</v>
      </c>
      <c r="F5" s="30">
        <v>45.41</v>
      </c>
      <c r="G5" s="29">
        <v>56</v>
      </c>
      <c r="H5" s="32">
        <f t="shared" si="0"/>
        <v>31.638418079096049</v>
      </c>
    </row>
    <row r="6" spans="2:8" x14ac:dyDescent="0.25">
      <c r="B6" s="28" t="s">
        <v>196</v>
      </c>
      <c r="C6" s="29">
        <v>197</v>
      </c>
      <c r="D6" s="30">
        <v>100</v>
      </c>
      <c r="E6" s="30">
        <v>196</v>
      </c>
      <c r="F6" s="30">
        <v>100</v>
      </c>
      <c r="G6" s="29">
        <v>177</v>
      </c>
      <c r="H6" s="31">
        <v>99.999999999999986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uurgiin heregjilt 2019.12.31</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Маналжав .А</dc:creator>
  <cp:lastModifiedBy>Маналжав .А</cp:lastModifiedBy>
  <dcterms:created xsi:type="dcterms:W3CDTF">2019-07-05T05:47:45Z</dcterms:created>
  <dcterms:modified xsi:type="dcterms:W3CDTF">2020-01-13T01:14:02Z</dcterms:modified>
</cp:coreProperties>
</file>