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ya\Downloads\"/>
    </mc:Choice>
  </mc:AlternateContent>
  <xr:revisionPtr revIDLastSave="0" documentId="13_ncr:1_{5F7E3A0C-5A37-4E59-96AF-1F49F9FAB5B1}" xr6:coauthVersionLast="47" xr6:coauthVersionMax="47" xr10:uidLastSave="{00000000-0000-0000-0000-000000000000}"/>
  <bookViews>
    <workbookView xWindow="-30" yWindow="1455" windowWidth="22995" windowHeight="13200" xr2:uid="{3C54710D-091B-471C-8D22-B2C9FA0DBDEB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3" i="1" l="1"/>
  <c r="N176" i="1"/>
  <c r="L176" i="1"/>
  <c r="K176" i="1"/>
  <c r="J176" i="1"/>
  <c r="I176" i="1"/>
  <c r="H176" i="1"/>
  <c r="G176" i="1"/>
  <c r="F176" i="1"/>
  <c r="E176" i="1"/>
  <c r="D176" i="1"/>
  <c r="O175" i="1"/>
  <c r="P175" i="1" s="1"/>
  <c r="O174" i="1"/>
  <c r="P174" i="1" s="1"/>
  <c r="O173" i="1"/>
  <c r="P173" i="1" s="1"/>
  <c r="O172" i="1"/>
  <c r="P172" i="1" s="1"/>
  <c r="O171" i="1"/>
  <c r="P171" i="1" s="1"/>
  <c r="O170" i="1"/>
  <c r="P170" i="1" s="1"/>
  <c r="O169" i="1"/>
  <c r="P169" i="1" s="1"/>
  <c r="O168" i="1"/>
  <c r="P168" i="1" s="1"/>
  <c r="O167" i="1"/>
  <c r="P167" i="1" s="1"/>
  <c r="O166" i="1"/>
  <c r="P166" i="1" s="1"/>
  <c r="O165" i="1"/>
  <c r="P165" i="1" s="1"/>
  <c r="O164" i="1"/>
  <c r="P164" i="1" s="1"/>
  <c r="O163" i="1"/>
  <c r="P163" i="1" s="1"/>
  <c r="O162" i="1"/>
  <c r="P162" i="1" s="1"/>
  <c r="O161" i="1"/>
  <c r="P161" i="1" s="1"/>
  <c r="O160" i="1"/>
  <c r="P160" i="1" s="1"/>
  <c r="O159" i="1"/>
  <c r="P159" i="1" s="1"/>
  <c r="O158" i="1"/>
  <c r="P158" i="1" s="1"/>
  <c r="O157" i="1"/>
  <c r="P157" i="1" s="1"/>
  <c r="O156" i="1"/>
  <c r="P156" i="1" s="1"/>
  <c r="O155" i="1"/>
  <c r="P155" i="1" s="1"/>
  <c r="O154" i="1"/>
  <c r="P154" i="1" s="1"/>
  <c r="O153" i="1"/>
  <c r="P153" i="1" s="1"/>
  <c r="O152" i="1"/>
  <c r="P152" i="1" s="1"/>
  <c r="O151" i="1"/>
  <c r="P151" i="1" s="1"/>
  <c r="O150" i="1"/>
  <c r="P150" i="1" s="1"/>
  <c r="O149" i="1"/>
  <c r="P149" i="1" s="1"/>
  <c r="O148" i="1"/>
  <c r="P148" i="1" s="1"/>
  <c r="O147" i="1"/>
  <c r="P147" i="1" s="1"/>
  <c r="O146" i="1"/>
  <c r="P146" i="1" s="1"/>
  <c r="O145" i="1"/>
  <c r="P145" i="1" s="1"/>
  <c r="O144" i="1"/>
  <c r="P144" i="1" s="1"/>
  <c r="O143" i="1"/>
  <c r="P143" i="1" s="1"/>
  <c r="O142" i="1"/>
  <c r="P142" i="1" s="1"/>
  <c r="O141" i="1"/>
  <c r="P141" i="1" s="1"/>
  <c r="O140" i="1"/>
  <c r="P140" i="1" s="1"/>
  <c r="O139" i="1"/>
  <c r="P139" i="1" s="1"/>
  <c r="O138" i="1"/>
  <c r="P138" i="1" s="1"/>
  <c r="O137" i="1"/>
  <c r="P137" i="1" s="1"/>
  <c r="O136" i="1"/>
  <c r="P136" i="1" s="1"/>
  <c r="O135" i="1"/>
  <c r="P135" i="1" s="1"/>
  <c r="O134" i="1"/>
  <c r="P134" i="1" s="1"/>
  <c r="O133" i="1"/>
  <c r="P133" i="1" s="1"/>
  <c r="O132" i="1"/>
  <c r="P132" i="1" s="1"/>
  <c r="O131" i="1"/>
  <c r="P131" i="1" s="1"/>
  <c r="M130" i="1"/>
  <c r="M176" i="1" s="1"/>
  <c r="O129" i="1"/>
  <c r="P129" i="1" s="1"/>
  <c r="O128" i="1"/>
  <c r="P128" i="1" s="1"/>
  <c r="O127" i="1"/>
  <c r="P127" i="1" s="1"/>
  <c r="O126" i="1"/>
  <c r="P126" i="1" s="1"/>
  <c r="O125" i="1"/>
  <c r="P125" i="1" s="1"/>
  <c r="O124" i="1"/>
  <c r="P124" i="1" s="1"/>
  <c r="O123" i="1"/>
  <c r="P123" i="1" s="1"/>
  <c r="O122" i="1"/>
  <c r="P122" i="1" s="1"/>
  <c r="O121" i="1"/>
  <c r="P121" i="1" s="1"/>
  <c r="O120" i="1"/>
  <c r="P120" i="1" s="1"/>
  <c r="O119" i="1"/>
  <c r="P119" i="1" s="1"/>
  <c r="O118" i="1"/>
  <c r="P118" i="1" s="1"/>
  <c r="O117" i="1"/>
  <c r="P117" i="1" s="1"/>
  <c r="O116" i="1"/>
  <c r="P116" i="1" s="1"/>
  <c r="O115" i="1"/>
  <c r="P115" i="1" s="1"/>
  <c r="O114" i="1"/>
  <c r="P114" i="1" s="1"/>
  <c r="O113" i="1"/>
  <c r="P113" i="1" s="1"/>
  <c r="O112" i="1"/>
  <c r="P112" i="1" s="1"/>
  <c r="O111" i="1"/>
  <c r="P111" i="1" s="1"/>
  <c r="O110" i="1"/>
  <c r="P110" i="1" s="1"/>
  <c r="O109" i="1"/>
  <c r="P109" i="1" s="1"/>
  <c r="O108" i="1"/>
  <c r="P108" i="1" s="1"/>
  <c r="O107" i="1"/>
  <c r="P107" i="1" s="1"/>
  <c r="O106" i="1"/>
  <c r="P106" i="1" s="1"/>
  <c r="O105" i="1"/>
  <c r="P105" i="1" s="1"/>
  <c r="O104" i="1"/>
  <c r="P104" i="1" s="1"/>
  <c r="O103" i="1"/>
  <c r="P103" i="1" s="1"/>
  <c r="O102" i="1"/>
  <c r="P102" i="1" s="1"/>
  <c r="O101" i="1"/>
  <c r="P101" i="1" s="1"/>
  <c r="O100" i="1"/>
  <c r="P100" i="1" s="1"/>
  <c r="O99" i="1"/>
  <c r="P99" i="1" s="1"/>
  <c r="O98" i="1"/>
  <c r="P98" i="1" s="1"/>
  <c r="O97" i="1"/>
  <c r="P97" i="1" s="1"/>
  <c r="O96" i="1"/>
  <c r="P96" i="1" s="1"/>
  <c r="O95" i="1"/>
  <c r="P95" i="1" s="1"/>
  <c r="O94" i="1"/>
  <c r="P94" i="1" s="1"/>
  <c r="O93" i="1"/>
  <c r="P93" i="1" s="1"/>
  <c r="O92" i="1"/>
  <c r="P92" i="1" s="1"/>
  <c r="O91" i="1"/>
  <c r="P91" i="1" s="1"/>
  <c r="O90" i="1"/>
  <c r="P90" i="1" s="1"/>
  <c r="O89" i="1"/>
  <c r="P89" i="1" s="1"/>
  <c r="O88" i="1"/>
  <c r="P88" i="1" s="1"/>
  <c r="O87" i="1"/>
  <c r="P87" i="1" s="1"/>
  <c r="O86" i="1"/>
  <c r="P86" i="1" s="1"/>
  <c r="O85" i="1"/>
  <c r="P85" i="1" s="1"/>
  <c r="O84" i="1"/>
  <c r="P84" i="1" s="1"/>
  <c r="O83" i="1"/>
  <c r="P83" i="1" s="1"/>
  <c r="O82" i="1"/>
  <c r="P82" i="1" s="1"/>
  <c r="O81" i="1"/>
  <c r="P81" i="1" s="1"/>
  <c r="O80" i="1"/>
  <c r="P80" i="1" s="1"/>
  <c r="O79" i="1"/>
  <c r="P79" i="1" s="1"/>
  <c r="O78" i="1"/>
  <c r="P78" i="1" s="1"/>
  <c r="O77" i="1"/>
  <c r="P77" i="1" s="1"/>
  <c r="O76" i="1"/>
  <c r="P76" i="1" s="1"/>
  <c r="O75" i="1"/>
  <c r="P75" i="1" s="1"/>
  <c r="O74" i="1"/>
  <c r="P74" i="1" s="1"/>
  <c r="O73" i="1"/>
  <c r="P73" i="1" s="1"/>
  <c r="O72" i="1"/>
  <c r="P72" i="1" s="1"/>
  <c r="O71" i="1"/>
  <c r="P71" i="1" s="1"/>
  <c r="O70" i="1"/>
  <c r="P70" i="1" s="1"/>
  <c r="O69" i="1"/>
  <c r="P69" i="1" s="1"/>
  <c r="O68" i="1"/>
  <c r="P68" i="1" s="1"/>
  <c r="O67" i="1"/>
  <c r="P67" i="1" s="1"/>
  <c r="O66" i="1"/>
  <c r="P66" i="1" s="1"/>
  <c r="O65" i="1"/>
  <c r="P65" i="1" s="1"/>
  <c r="O64" i="1"/>
  <c r="P64" i="1" s="1"/>
  <c r="O63" i="1"/>
  <c r="P63" i="1" s="1"/>
  <c r="O62" i="1"/>
  <c r="P62" i="1" s="1"/>
  <c r="O61" i="1"/>
  <c r="P61" i="1" s="1"/>
  <c r="O60" i="1"/>
  <c r="P60" i="1" s="1"/>
  <c r="O59" i="1"/>
  <c r="P59" i="1" s="1"/>
  <c r="O58" i="1"/>
  <c r="P58" i="1" s="1"/>
  <c r="O57" i="1"/>
  <c r="P57" i="1" s="1"/>
  <c r="O56" i="1"/>
  <c r="P56" i="1" s="1"/>
  <c r="O55" i="1"/>
  <c r="P55" i="1" s="1"/>
  <c r="O54" i="1"/>
  <c r="P54" i="1" s="1"/>
  <c r="O53" i="1"/>
  <c r="P53" i="1" s="1"/>
  <c r="O52" i="1"/>
  <c r="P52" i="1" s="1"/>
  <c r="O51" i="1"/>
  <c r="P51" i="1" s="1"/>
  <c r="O50" i="1"/>
  <c r="P50" i="1" s="1"/>
  <c r="O49" i="1"/>
  <c r="P49" i="1" s="1"/>
  <c r="O48" i="1"/>
  <c r="P48" i="1" s="1"/>
  <c r="O47" i="1"/>
  <c r="P47" i="1" s="1"/>
  <c r="O46" i="1"/>
  <c r="P46" i="1" s="1"/>
  <c r="O45" i="1"/>
  <c r="P45" i="1" s="1"/>
  <c r="O44" i="1"/>
  <c r="P44" i="1" s="1"/>
  <c r="O43" i="1"/>
  <c r="P43" i="1" s="1"/>
  <c r="O42" i="1"/>
  <c r="P42" i="1" s="1"/>
  <c r="O41" i="1"/>
  <c r="P41" i="1" s="1"/>
  <c r="O40" i="1"/>
  <c r="P40" i="1" s="1"/>
  <c r="O39" i="1"/>
  <c r="P39" i="1" s="1"/>
  <c r="O38" i="1"/>
  <c r="P38" i="1" s="1"/>
  <c r="O37" i="1"/>
  <c r="P37" i="1" s="1"/>
  <c r="O36" i="1"/>
  <c r="P36" i="1" s="1"/>
  <c r="O35" i="1"/>
  <c r="P35" i="1" s="1"/>
  <c r="O34" i="1"/>
  <c r="P34" i="1" s="1"/>
  <c r="O33" i="1"/>
  <c r="P33" i="1" s="1"/>
  <c r="O32" i="1"/>
  <c r="P32" i="1" s="1"/>
  <c r="O31" i="1"/>
  <c r="P31" i="1" s="1"/>
  <c r="O30" i="1"/>
  <c r="P30" i="1" s="1"/>
  <c r="O29" i="1"/>
  <c r="P29" i="1" s="1"/>
  <c r="O28" i="1"/>
  <c r="P28" i="1" s="1"/>
  <c r="O27" i="1"/>
  <c r="P27" i="1" s="1"/>
  <c r="O26" i="1"/>
  <c r="P26" i="1" s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O8" i="1"/>
  <c r="P8" i="1" s="1"/>
  <c r="O7" i="1"/>
  <c r="P7" i="1" s="1"/>
  <c r="O6" i="1"/>
  <c r="P6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O5" i="1"/>
  <c r="P5" i="1" s="1"/>
  <c r="O130" i="1" l="1"/>
  <c r="P13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  <author>USR0208</author>
    <author>Enkhtuya mse</author>
    <author>USR0203</author>
    <author>Manaljav</author>
    <author>Оюундэлгэр. Б</author>
    <author>mse</author>
    <author>Маналжав .А</author>
    <author>BZ</author>
  </authors>
  <commentList>
    <comment ref="B21" authorId="0" shapeId="0" xr:uid="{58DA605D-EB99-4F8C-82FD-4E8136AB6D7F}">
      <text>
        <r>
          <rPr>
            <sz val="9"/>
            <color indexed="81"/>
            <rFont val="Tahoma"/>
            <family val="2"/>
          </rPr>
          <t>Туул Сонгино Усны Нөөц нэрийг 2010.07.08-нд өөрчлөв.
"Монголиа Девелопмент Ресорсес" нэрийг 2015.08.31-ний ГЗ-ын 256 тоот тушаалаар "Фронтиер Лэнд Групп" болгон өөрчлөв.</t>
        </r>
      </text>
    </comment>
    <comment ref="B25" authorId="1" shapeId="0" xr:uid="{08B3DA3A-557E-42C8-94EF-F33CCA80FB3A}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"Уужим хангай" ХК-ийн оноосон нэрийг МХБ-ийн ГЗ-ын 2016.08.22-ны өдрийн 310 дугаар тушаалаар "Стандарт агрикалчер групп" ХК болгон өөрчилсөн.</t>
        </r>
      </text>
    </comment>
    <comment ref="B28" authorId="1" shapeId="0" xr:uid="{4AB8261B-2008-440D-AA95-65416432C814}">
      <text>
        <r>
          <rPr>
            <b/>
            <sz val="9"/>
            <color indexed="81"/>
            <rFont val="Tahoma"/>
            <family val="2"/>
          </rPr>
          <t xml:space="preserve">Нямдорж: </t>
        </r>
        <r>
          <rPr>
            <sz val="9"/>
            <color indexed="81"/>
            <rFont val="Tahoma"/>
            <family val="2"/>
          </rPr>
          <t xml:space="preserve">МХБ-ийн ГЗ-ийн 2016 оны 10 сарын 26-ний өдрийн 390 тоот тушаалаар "Газар сүлжмэл" ХК-ийн оноосон нэрийг "Жуулчин дюти фрий" ХК болгон өөрчилсөн.
</t>
        </r>
      </text>
    </comment>
    <comment ref="B70" authorId="1" shapeId="0" xr:uid="{966D5856-66B1-4D3C-A71F-DB33B3839739}">
      <text>
        <r>
          <rPr>
            <b/>
            <sz val="9"/>
            <color indexed="81"/>
            <rFont val="Tahoma"/>
            <family val="2"/>
          </rPr>
          <t xml:space="preserve">Ариунтуяа:
</t>
        </r>
        <r>
          <rPr>
            <sz val="9"/>
            <color indexed="81"/>
            <rFont val="Tahoma"/>
            <family val="2"/>
          </rPr>
          <t>МХБ-ийн ГЗ-ын 2016.05.13-ны өдрийн 187 дугаар тушаалаар "Жавхлант хараа" нэрийг "Е-Моние" болгон өөрчилсөн.</t>
        </r>
      </text>
    </comment>
    <comment ref="B73" authorId="2" shapeId="0" xr:uid="{EF7CE10B-138C-47EA-B249-04BFBD7C0AEC}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2013.9.16-нд 
Евроазиа капитал монголиа ХХК-ийг нэтгэж авсан.
2013.11.22-нд Архуст шунхлай нэрийг Евроазиа капитал холдинг болгов.
</t>
        </r>
      </text>
    </comment>
    <comment ref="B76" authorId="2" shapeId="0" xr:uid="{2E8B3610-0DE0-4DEA-9A56-54914E673040}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2012.12.26-ны 385 тоот, ГЗ-ын 2013.3.29-ний 38 дугаар тушаалар Шад трейд нэрийг Хот девелопмент болгов.</t>
        </r>
      </text>
    </comment>
    <comment ref="B85" authorId="3" shapeId="0" xr:uid="{845AEA7D-613B-4C3F-9D2D-E0F37074E6BB}">
      <text>
        <r>
          <rPr>
            <b/>
            <sz val="9"/>
            <color indexed="81"/>
            <rFont val="Tahoma"/>
            <family val="2"/>
          </rPr>
          <t>USR0203:</t>
        </r>
        <r>
          <rPr>
            <sz val="9"/>
            <color indexed="81"/>
            <rFont val="Tahoma"/>
            <family val="2"/>
          </rPr>
          <t xml:space="preserve">
"Сэлэнгэ дулаанхан" ХК-ийн оноосон нэрийг МХБ-ийн ГЗ-ын 2017.07.05-ны А/116, СЗХ-ны 2017.11.06-ны 472 тушаалын дагуу өөрчлөв. </t>
        </r>
      </text>
    </comment>
    <comment ref="B87" authorId="4" shapeId="0" xr:uid="{C02A66A3-F0C1-4832-B892-97EBE14E0681}">
      <text>
        <r>
          <rPr>
            <b/>
            <sz val="9"/>
            <color indexed="81"/>
            <rFont val="Tahoma"/>
            <family val="2"/>
          </rPr>
          <t>Manaljav:</t>
        </r>
        <r>
          <rPr>
            <sz val="9"/>
            <color indexed="81"/>
            <rFont val="Tahoma"/>
            <family val="2"/>
          </rPr>
          <t xml:space="preserve">
СЗХ-ны даргын 2015.07.02-ны 204 тоот тушаал, МХБ-ийн ГЗ-ын 2015.10.13-ны 302 тоот тушаалаар Цуутайж нэрийг "Орхон хөгжил"ХК болгон өөрчлөв.
</t>
        </r>
      </text>
    </comment>
    <comment ref="B88" authorId="4" shapeId="0" xr:uid="{D44E46FB-922C-4E96-97EA-BEB863B1265C}">
      <text>
        <r>
          <rPr>
            <sz val="9"/>
            <color indexed="81"/>
            <rFont val="Tahoma"/>
            <family val="2"/>
          </rPr>
          <t>СЗХ-ны 2015 оны 162 тоот тогтоол, МХБ-ийн ГЗ-ийн 2015 оны 6 сарын 22-ны 189 тоот тушаалаар Баянбогд ХК-ийн нэрийг "Стандарт проперти групп"ХК болгож өөрчлөв.</t>
        </r>
      </text>
    </comment>
    <comment ref="B92" authorId="5" shapeId="0" xr:uid="{D5D83BC8-8CC1-4336-BA62-930F77E990C2}">
      <text>
        <r>
          <rPr>
            <b/>
            <sz val="9"/>
            <color indexed="81"/>
            <rFont val="Tahoma"/>
            <family val="2"/>
            <charset val="204"/>
          </rPr>
          <t>Оюундэлгэр. Б:</t>
        </r>
        <r>
          <rPr>
            <sz val="9"/>
            <color indexed="81"/>
            <rFont val="Tahoma"/>
            <family val="2"/>
            <charset val="204"/>
          </rPr>
          <t xml:space="preserve">
МХБ-ийн ГЗ-ын 2018.12.27-ны өдрийн 144дугаар тушаалаар Жинст Увс ХК-ийн нэр өөрчилсөн.</t>
        </r>
      </text>
    </comment>
    <comment ref="B93" authorId="6" shapeId="0" xr:uid="{C991FE1C-1CBD-45FA-A666-933FA7B63C87}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Бааз гэсэн нэрийг 2010.06.09-нд өөрчилж "Монголиа инфрастракча" болгов.
2013.8.19-нд нэрийг өөрчилж "Дижитал каталист" болгов.
МХБ-ийн ГЗ-ын 2016.07.26-ны өдрийн 276 дугаар тушаалаар "Дижитал каталист" нэрийг "Люкс занаду групп" ХК болгон өөрчилсөн.
</t>
        </r>
      </text>
    </comment>
    <comment ref="B98" authorId="2" shapeId="0" xr:uid="{D79FDE29-DF5D-4B15-968C-58F55A2C8700}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2013.2.6-ны 43 тоот, ГЗ-ын 2013.4.3-ний 41 тоотуудаар "Цагдуултай" нэрийг "Монголын хөгжил үндэсний нэгдэл" болгов.</t>
        </r>
      </text>
    </comment>
    <comment ref="B99" authorId="2" shapeId="0" xr:uid="{9656BF03-5822-4949-A71B-943EAE133504}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2014.6.11-ний 199 тоот, МХБ-ийн ГЗ-ын 2014.7.9-ний 101 тоот тушаалаар "Ээрмэл" ХК-ийн нэрийг өөрчилж "Ариг гал" ХК болгосон.</t>
        </r>
      </text>
    </comment>
    <comment ref="B101" authorId="0" shapeId="0" xr:uid="{EBCF67FA-6BB5-4B4E-9A07-348948075AD3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228 тоотоор Мөнх Үндэс нэрийг Блюскай секьюритик болгов.</t>
        </r>
      </text>
    </comment>
    <comment ref="B108" authorId="1" shapeId="0" xr:uid="{4FFA8770-EDDF-4C2E-AD7F-410D33B7DF0F}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2016.10.04-ны өдрийн ГЗ-ийн 369 дугаар тушаалаар "Жаргалант үйлс" ХК-ийн оноосон нэрийг "Ногоон хөгжил үндэсний нэгдэл" ХК болгон өөрчилсөн.</t>
        </r>
      </text>
    </comment>
    <comment ref="B113" authorId="5" shapeId="0" xr:uid="{6FBDA1B0-B8D4-4E47-8BF4-80573C8BF909}">
      <text>
        <r>
          <rPr>
            <sz val="9"/>
            <color indexed="81"/>
            <rFont val="Tahoma"/>
            <family val="2"/>
            <charset val="204"/>
          </rPr>
          <t xml:space="preserve">Дашням .Э:
МХБиржТӨХК-ийн ГЗ-ийн 08/20/2019 оны А/60 тоот тушаалаар Баялаг сүмбэр ХК-ийн нэр өөрчлөв. 
</t>
        </r>
      </text>
    </comment>
    <comment ref="B114" authorId="1" shapeId="0" xr:uid="{539CD00F-BFF5-4DC7-B426-B572DA71A12B}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"Шимтлэг" нэрийг "Хар хорум пропертийс" болгон өөрчилсөн. СЗХ-ны 2020.08.14-ны өдрийн 272 дугаар тушаал, МХБ-ийн ГЗ-ын 2020.02.19-ны өдрийн А/16 дугаар тушаалаар компанийн оноосон нэрийг "Эрдэнэс сольюшинс" ХК болгон өөрчилсөн</t>
        </r>
      </text>
    </comment>
    <comment ref="B115" authorId="1" shapeId="0" xr:uid="{0B18F29C-F562-435C-8E77-B8EA173FF3B3}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"Арилжаа-Импекс" нэрийг "Стандарт ноос" болгон өөрчилсөн.</t>
        </r>
      </text>
    </comment>
    <comment ref="B122" authorId="2" shapeId="0" xr:uid="{09861976-229C-4ACF-98F5-FB709C01E4F5}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 оны 209, МХБ-ийн ГЗ-ын 2012 оны 133 дугаар тушаалыг үндэслэн 2012.10.18-ны өдөр "Өвөрхангай ханын материал" гэх нэрийг "Глобал монголиа холдинг" ХК болгов.
СЗХ-ны 2013.1.09-ний 15 тоот тогтоол, МХБ-ийн ГЗ-ын 2013.2.6-ны 16 дугаар тушаалын дагуу нэрд өөрчлөлт оруулж "Глобал монголиа холдингс" ХК болгов.</t>
        </r>
      </text>
    </comment>
    <comment ref="B129" authorId="7" shapeId="0" xr:uid="{0A34EE14-93AC-4BE1-9B6F-D1478E0548F3}">
      <text>
        <r>
          <rPr>
            <b/>
            <sz val="9"/>
            <color indexed="81"/>
            <rFont val="Tahoma"/>
            <family val="2"/>
          </rPr>
          <t>Маналжав .А:</t>
        </r>
        <r>
          <rPr>
            <sz val="9"/>
            <color indexed="81"/>
            <rFont val="Tahoma"/>
            <family val="2"/>
          </rPr>
          <t xml:space="preserve">
МХБ-ийн ГЗ-ын 2017.07.05-ны А/188 Дугаар тушаал, СЗХ-ны 2017.09.21-ны 417 тоот тогтоолын дагуу "Говьфайнэншл групп" ХК нэрийг "Силк нэт" ХК болгож нэрийг өөрчилсөн.</t>
        </r>
      </text>
    </comment>
    <comment ref="B156" authorId="8" shapeId="0" xr:uid="{8D0F4B8C-443F-47C9-9974-8127C2916C25}">
      <text>
        <r>
          <rPr>
            <b/>
            <sz val="8"/>
            <color indexed="81"/>
            <rFont val="Tahoma"/>
            <family val="2"/>
          </rPr>
          <t>BZ:</t>
        </r>
        <r>
          <rPr>
            <sz val="8"/>
            <color indexed="81"/>
            <rFont val="Tahoma"/>
            <family val="2"/>
          </rPr>
          <t xml:space="preserve">
ГЗ-ын 2009-05-27-ны 80 Тоотоор "Тэнгис" нэрийг өөрчлөв
</t>
        </r>
      </text>
    </comment>
    <comment ref="B162" authorId="1" shapeId="0" xr:uid="{4581B4DA-702B-48A0-9088-0FF21B1D85D9}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"ХААБЗ" нэрийг "Хүннү менежмент" болгон өөрчилсөн.</t>
        </r>
      </text>
    </comment>
    <comment ref="B167" authorId="0" shapeId="0" xr:uid="{86ED676F-C803-4166-82A8-FC2A9768D7D9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227 тоотоор УСИБ нэрийг МҮДИКС болгов.</t>
        </r>
      </text>
    </comment>
    <comment ref="B174" authorId="2" shapeId="0" xr:uid="{BF84F566-B48E-4AD1-A5DC-975D8A4EDC93}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2014.7.7-ны 269 тоот, МХБ-ийн ГЗ-ын 2014.10.3-ны 153 тоотуудыг үндэслэн Баянхайрхан гэх оноосон нэрийг Бинсэ ХК болгон өөрчлөв.
</t>
        </r>
      </text>
    </comment>
  </commentList>
</comments>
</file>

<file path=xl/sharedStrings.xml><?xml version="1.0" encoding="utf-8"?>
<sst xmlns="http://schemas.openxmlformats.org/spreadsheetml/2006/main" count="198" uniqueCount="198">
  <si>
    <t xml:space="preserve">МХБ-Д БҮРТГЭЛТЭЙ ХУВЬЦААТ КОМПАНИУДЫН 2023 ОНЫ ЖИЛИЙН ЭЦСИЙН БАЙДЛААРХ ХУУЛЬ, ЖУРАМ БОЛОН ГЭРЭЭГЭЭР ХҮЛЭЭСЭН ҮҮРГИЙН ХЭРЭГЖИЛТИЙН НЭГДСЭН СУДАЛГАА </t>
  </si>
  <si>
    <t xml:space="preserve">2023 оны IY улирлын байдлаар </t>
  </si>
  <si>
    <t>No</t>
  </si>
  <si>
    <t xml:space="preserve">Компанийн нэрс </t>
  </si>
  <si>
    <t>Тоон код</t>
  </si>
  <si>
    <t xml:space="preserve">ХЭХ-ын мэдэгдэл /ээлжит-1, ээлжит бус-0.5/     </t>
  </si>
  <si>
    <t>ХЭХ-ын материал</t>
  </si>
  <si>
    <t>2022 оны жилийн эцсийн санхүүгийн тайлан</t>
  </si>
  <si>
    <t xml:space="preserve">Аудитын дүгнэлт                   </t>
  </si>
  <si>
    <t xml:space="preserve">2022 оны жилийн эцсийн үйл ажиллагааны тайлан                      </t>
  </si>
  <si>
    <t xml:space="preserve">Цахим хуудастай эсэх                    </t>
  </si>
  <si>
    <t xml:space="preserve">Бүртгэлийн хураамж төлөлт               </t>
  </si>
  <si>
    <t xml:space="preserve">Ногдол ашгийн шийдвэр               </t>
  </si>
  <si>
    <t>2023 оны хагас жилийн санхүүгийн тайлан</t>
  </si>
  <si>
    <t xml:space="preserve">2023 оны хагас жилийн үйл ажиллагааны тайлан </t>
  </si>
  <si>
    <t>Дүн</t>
  </si>
  <si>
    <t>Нийт оноо</t>
  </si>
  <si>
    <t>Хувь</t>
  </si>
  <si>
    <t>"Адуунчулуун" ХК</t>
  </si>
  <si>
    <t>"Багануур" ХК</t>
  </si>
  <si>
    <t>"Төрийн банк" ХК</t>
  </si>
  <si>
    <t xml:space="preserve">"ЛэндМН ББСБ" ХК </t>
  </si>
  <si>
    <t>"Инвескор ББСБ" ХК</t>
  </si>
  <si>
    <t>"Богд банк" ХК</t>
  </si>
  <si>
    <t>Голомт Банк ХК</t>
  </si>
  <si>
    <t xml:space="preserve">"Ай түүлс" ХК </t>
  </si>
  <si>
    <t>"Дархан нэхий" ХК</t>
  </si>
  <si>
    <t>"Тээвэр-Дархан" ХК</t>
  </si>
  <si>
    <t>"Монгол шилтгээн" ХК</t>
  </si>
  <si>
    <t>"Монгол алт" ХК</t>
  </si>
  <si>
    <t>"Материалимпэкс" ХК</t>
  </si>
  <si>
    <t>"Барилга корпораци" ХК</t>
  </si>
  <si>
    <t>"Увс чацаргана" ХК</t>
  </si>
  <si>
    <t>"Ремикон" ХК</t>
  </si>
  <si>
    <t>"Хаан банк" ХК</t>
  </si>
  <si>
    <t>"Тээвэр-Ачлал" ХК</t>
  </si>
  <si>
    <t>"Хөнгөн бетон" ХК</t>
  </si>
  <si>
    <t>"Монгол секюритиес" ХК</t>
  </si>
  <si>
    <t>"Эрдэнэт авто зам" ХК</t>
  </si>
  <si>
    <t>"Их барилга" ХК</t>
  </si>
  <si>
    <t>"Хас банк" ХК</t>
  </si>
  <si>
    <t>"Худалдаа хөгжлийн банк" ХК</t>
  </si>
  <si>
    <t>"Оллоо" ХК</t>
  </si>
  <si>
    <t>"Дархан гурил тэжээл" ХК</t>
  </si>
  <si>
    <t>"Ачит алхабы" ХК</t>
  </si>
  <si>
    <t>"Гурил тэжээл Булган" ХК</t>
  </si>
  <si>
    <t>"Монгол шевро" ХК</t>
  </si>
  <si>
    <t>"Монгол керамик" ХК</t>
  </si>
  <si>
    <t>"Номин хишиг" ХК</t>
  </si>
  <si>
    <t>"Сэлэнгэ-сүрэг" ХК</t>
  </si>
  <si>
    <t>"Эрдэнэт хүнс" ХК</t>
  </si>
  <si>
    <t>"Хар тарвагатай" ХК</t>
  </si>
  <si>
    <t>"Нако түлш" ХК</t>
  </si>
  <si>
    <t>"Монгол дизель" ХК</t>
  </si>
  <si>
    <t>"АПУ" ХК</t>
  </si>
  <si>
    <t>"Хай Би Ойл" ХК</t>
  </si>
  <si>
    <t>"Улаанбаатар хивс" ХК</t>
  </si>
  <si>
    <t>"Гутал" ХК</t>
  </si>
  <si>
    <t>"Тахь Ко" ХК</t>
  </si>
  <si>
    <t>"Сүү" ХК</t>
  </si>
  <si>
    <t>"Увс хүнс" ХК</t>
  </si>
  <si>
    <t>"Мандал даатгал" ХК</t>
  </si>
  <si>
    <t>"Өндөрхаан" ХК</t>
  </si>
  <si>
    <t>"Монгол савхи" ХК</t>
  </si>
  <si>
    <t>"Ард кредит ББСБ" ХК</t>
  </si>
  <si>
    <t>"Шарын гол" ХК</t>
  </si>
  <si>
    <t>"Дархан зочид буудал" ХК</t>
  </si>
  <si>
    <t>"Е-Моние" ХК</t>
  </si>
  <si>
    <t>"Тавантолгой" ХК</t>
  </si>
  <si>
    <t>"Сор" ХК</t>
  </si>
  <si>
    <t>"Дэвшил мандал" ХК</t>
  </si>
  <si>
    <t>"Бүтээлч Үйлс" ХК</t>
  </si>
  <si>
    <t>"Арвижих" ХК</t>
  </si>
  <si>
    <t>"Люкс занаду групп" ХК</t>
  </si>
  <si>
    <t xml:space="preserve">"Эрдэнэ Pесурс Девелопмент Корпорэйшн" </t>
  </si>
  <si>
    <t>"Монголын хөгжил үндэсний нэгдэл" ХК</t>
  </si>
  <si>
    <t>"Ариг гал" ХК</t>
  </si>
  <si>
    <t>"Монгол нэхмэл" ХК</t>
  </si>
  <si>
    <t>"Хасу-мандал" ХК</t>
  </si>
  <si>
    <t>"Завхан Баялаг" ХК</t>
  </si>
  <si>
    <t>"Хөвсгөл геологи" ХК</t>
  </si>
  <si>
    <t>"Баянтээг" ХК</t>
  </si>
  <si>
    <t>"Силк нэт" ХК</t>
  </si>
  <si>
    <t>"Нэхээсгүй эдлэл" ХК</t>
  </si>
  <si>
    <t>"Говийн өндөр" ХК</t>
  </si>
  <si>
    <t>"Тав" ХК</t>
  </si>
  <si>
    <t>"Тавилга" ХК</t>
  </si>
  <si>
    <t>"Борнуур" ХК</t>
  </si>
  <si>
    <t>"Төмрийн завод" ХК</t>
  </si>
  <si>
    <t>"Азык" ХК</t>
  </si>
  <si>
    <t>"Хэрлэн хивс" ХК</t>
  </si>
  <si>
    <t>"Дарханы төмөрлөгийн үйлдвэр" ХК</t>
  </si>
  <si>
    <t>"Ар Баянхангай" ХК</t>
  </si>
  <si>
    <t>"Гонир" ХК</t>
  </si>
  <si>
    <t>"МИК Холдинг" ХК</t>
  </si>
  <si>
    <t>"Говь" ХК</t>
  </si>
  <si>
    <t>"Фронтиер Лэнд Групп" ХК</t>
  </si>
  <si>
    <t>"Би Ди Сек" ХК</t>
  </si>
  <si>
    <t>"Шинэст" ХК</t>
  </si>
  <si>
    <t>"Түмэн шувуут" ХК</t>
  </si>
  <si>
    <t>"Талх чихэр" ХК</t>
  </si>
  <si>
    <t>"Булигаар" ХК</t>
  </si>
  <si>
    <t xml:space="preserve">"Жидакс" ХК </t>
  </si>
  <si>
    <t xml:space="preserve">"Эрчим Баян-Өлгий" ХК </t>
  </si>
  <si>
    <t>"Ган хийц" ХК</t>
  </si>
  <si>
    <t>"Монголын цахилгаан холбоо" ХК</t>
  </si>
  <si>
    <t>"Евроазиа капитал холдинг" ХК</t>
  </si>
  <si>
    <t>"Дорнод худалдаа" ХК</t>
  </si>
  <si>
    <t>"Алтайн зам" ХК</t>
  </si>
  <si>
    <t>"Хот девелопмент" ХК</t>
  </si>
  <si>
    <t>"Хархорин" ХК</t>
  </si>
  <si>
    <t>"Атар-Өргөө" ХК</t>
  </si>
  <si>
    <t xml:space="preserve">"Эм Эн Ди" ХК </t>
  </si>
  <si>
    <t>"Хөвсгөл" ХК</t>
  </si>
  <si>
    <t>"Орхон хөгжил" ХК</t>
  </si>
  <si>
    <t xml:space="preserve">"Стандарт проперти групп" ХК </t>
  </si>
  <si>
    <t>"Блюскай секьюритиз" ХК</t>
  </si>
  <si>
    <t>"Могойн гол" ХК</t>
  </si>
  <si>
    <t>"Бэрх уул" ХК</t>
  </si>
  <si>
    <t>"Глобал лайф технологи" ХК</t>
  </si>
  <si>
    <t>"Эрдэнэс сольюшинс" ХК</t>
  </si>
  <si>
    <t>"Стандарт ноос" ХК</t>
  </si>
  <si>
    <t>"Талын гал" ХК</t>
  </si>
  <si>
    <t>"Хөвсгөл хүнс" ХК</t>
  </si>
  <si>
    <t>"Сонсголон бармат" ХК</t>
  </si>
  <si>
    <t>"Бөхөг" ХК</t>
  </si>
  <si>
    <t>"Шивээ овоо" ХК</t>
  </si>
  <si>
    <t>"Дархан хүнс" ХК</t>
  </si>
  <si>
    <t>"Мандалговь импэкс" ХК</t>
  </si>
  <si>
    <t>"Эрдэнэт ус, дулаан түгээх сүлжээ" ХК</t>
  </si>
  <si>
    <t>"Алтай нэгдэл" ХК</t>
  </si>
  <si>
    <t>"Гурил" ХК</t>
  </si>
  <si>
    <t>"Глобал монголиа холдингс" ХК</t>
  </si>
  <si>
    <t>"Өлзий-Дундговь" ХК</t>
  </si>
  <si>
    <t>"Монголын төмөр зам" ХК</t>
  </si>
  <si>
    <t>"Хөх ган" ХК</t>
  </si>
  <si>
    <t>"Автозам" ХК</t>
  </si>
  <si>
    <t>"МҮДИКС" ХК</t>
  </si>
  <si>
    <t>"Дархан хөвөн" ХК</t>
  </si>
  <si>
    <t>"Монинжбар" ХК</t>
  </si>
  <si>
    <t>"Гермес центр" ХК</t>
  </si>
  <si>
    <t>"Жуулчин дюти фрий" ХК</t>
  </si>
  <si>
    <t>"УБ-БҮК" ХК</t>
  </si>
  <si>
    <t>Сэнтрал Экспресс Си Вэ Эс ХК</t>
  </si>
  <si>
    <t>"Баянгол зочид буудал" ХК</t>
  </si>
  <si>
    <t>"Сэндли" ХК</t>
  </si>
  <si>
    <t>"Тандэм инвест ББСБ" ХК</t>
  </si>
  <si>
    <t xml:space="preserve">"Монос хүнс" ХК </t>
  </si>
  <si>
    <t>"Э-Транс Ложистикс" ХК</t>
  </si>
  <si>
    <t>"Монгол базальт" ХК</t>
  </si>
  <si>
    <t>"Монгол даатгал" ХК</t>
  </si>
  <si>
    <t>"Махимпекс" ХК</t>
  </si>
  <si>
    <t>"Ард даатгал" ХК</t>
  </si>
  <si>
    <t>"Мон Наб" ХК</t>
  </si>
  <si>
    <t>"Улсын Их Дэлгүүр" ХК</t>
  </si>
  <si>
    <t>"Техникимпорт" ХК</t>
  </si>
  <si>
    <t>"Дархан Сэлэнгийн цахилгаан түгээх сүлжээ" ХК</t>
  </si>
  <si>
    <t>"Эрээнцав" ХК</t>
  </si>
  <si>
    <t>Бодь даатгал ХК</t>
  </si>
  <si>
    <t>"Монгол шуудан" ХК</t>
  </si>
  <si>
    <t>"Хөвсгөл алтан дуулга" ХК</t>
  </si>
  <si>
    <t>"Монголын хөрөнгийн бирж" ХК</t>
  </si>
  <si>
    <t>"Крипто үндэстэн" ХК</t>
  </si>
  <si>
    <t>"Мерекс" ХК</t>
  </si>
  <si>
    <t>"Женко тур бюро" ХК</t>
  </si>
  <si>
    <t>"Хоринхоёрдугаар бааз" ХК</t>
  </si>
  <si>
    <t>"Хөсөг трейд" ХК</t>
  </si>
  <si>
    <t>"Хүрд" ХК</t>
  </si>
  <si>
    <t>"Ард санхүүгийн нэгдэл" ХК</t>
  </si>
  <si>
    <t>"Хишиг уул" ХК</t>
  </si>
  <si>
    <t>"Монгео" ХК</t>
  </si>
  <si>
    <t>"Түшиг Уул" ХК</t>
  </si>
  <si>
    <t>"Эрдэнэт Суврага" ХК</t>
  </si>
  <si>
    <t>"Газар шим үйлдвэр" ХК</t>
  </si>
  <si>
    <t>"Улаансан" ХК</t>
  </si>
  <si>
    <t>"Ногоон хөгжил үндэсний нэгдэл" ХК</t>
  </si>
  <si>
    <t>"АСБИ" ХК</t>
  </si>
  <si>
    <t>"Жуулчин говь" ХК</t>
  </si>
  <si>
    <t>"Дархан ус суваг" ХК</t>
  </si>
  <si>
    <t>"Силикат" ХК</t>
  </si>
  <si>
    <t>"Монноос" ХК</t>
  </si>
  <si>
    <t>"Цагаантолгой" ХК</t>
  </si>
  <si>
    <t>"Ингэттолгой" ХК</t>
  </si>
  <si>
    <t>"Орхондалай" ХК</t>
  </si>
  <si>
    <t>"Автоимпекс" ХК</t>
  </si>
  <si>
    <t>"Хүннү менежмент" ХК</t>
  </si>
  <si>
    <t>"Тулпар" ХК</t>
  </si>
  <si>
    <t>"Бинсэ" ХК</t>
  </si>
  <si>
    <t>"Бөөний худалдаа" ХК</t>
  </si>
  <si>
    <t>Үзүүлэлт</t>
  </si>
  <si>
    <t>Тоо</t>
  </si>
  <si>
    <t>Бүртгэлтэй хувьцаат компанийн тоо</t>
  </si>
  <si>
    <t>Хангалттай /80%-иас дээш/</t>
  </si>
  <si>
    <t>Бүрэн бус /50%-79%/</t>
  </si>
  <si>
    <t>Хангалтгүй /49%-иас доош/</t>
  </si>
  <si>
    <t>Дундаж хувь</t>
  </si>
  <si>
    <t>Жич: 2023 онд шинээр бүртгэгдсэн 4 ХК /"Хаан банк" ХК, "Газар шим үйлдвэр" ХК, "Хас банк" ХК/-иудын үүргийг хэрэгжилтийг  бүртгэгдсэн хугацаагаар хойш тооцсон ба 2023 оны 3 дугаар улирлаас хойш бүртгэгдсэн "Монложистик Холдинг", "Инновэйшн инвестмент" ХК-иудын оруулаагүй болно</t>
  </si>
  <si>
    <t xml:space="preserve">Компанийн засаглалын тайлан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</si>
</sst>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5" fillId="0" borderId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3" fillId="2" borderId="0" xfId="2" applyFont="1" applyFill="1" applyAlignment="1">
      <alignment vertical="center" wrapText="1"/>
    </xf>
    <xf numFmtId="0" fontId="3" fillId="0" borderId="0" xfId="3" applyFont="1" applyAlignment="1">
      <alignment vertical="center"/>
    </xf>
    <xf numFmtId="0" fontId="3" fillId="0" borderId="0" xfId="3" applyFont="1" applyAlignment="1">
      <alignment vertical="center" wrapText="1"/>
    </xf>
    <xf numFmtId="0" fontId="3" fillId="3" borderId="0" xfId="3" applyFont="1" applyFill="1" applyAlignment="1">
      <alignment vertical="center"/>
    </xf>
    <xf numFmtId="0" fontId="3" fillId="0" borderId="0" xfId="3" applyFont="1" applyAlignment="1">
      <alignment horizontal="center"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3" applyFont="1" applyBorder="1" applyAlignment="1">
      <alignment vertical="center"/>
    </xf>
    <xf numFmtId="0" fontId="2" fillId="4" borderId="3" xfId="4" applyFont="1" applyFill="1" applyBorder="1" applyAlignment="1">
      <alignment horizontal="center" vertical="center" wrapText="1"/>
    </xf>
    <xf numFmtId="0" fontId="2" fillId="4" borderId="3" xfId="4" applyFont="1" applyFill="1" applyBorder="1" applyAlignment="1">
      <alignment horizontal="center" vertical="center"/>
    </xf>
    <xf numFmtId="0" fontId="5" fillId="0" borderId="3" xfId="5" applyFont="1" applyBorder="1" applyAlignment="1">
      <alignment horizontal="center" vertical="center"/>
    </xf>
    <xf numFmtId="0" fontId="5" fillId="0" borderId="3" xfId="5" applyFont="1" applyBorder="1" applyAlignment="1">
      <alignment horizontal="left" vertical="center" wrapText="1"/>
    </xf>
    <xf numFmtId="0" fontId="5" fillId="0" borderId="3" xfId="5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1" applyFont="1" applyBorder="1" applyAlignment="1">
      <alignment horizontal="center" vertical="center"/>
    </xf>
    <xf numFmtId="0" fontId="6" fillId="3" borderId="3" xfId="6" applyFont="1" applyFill="1" applyBorder="1" applyAlignment="1">
      <alignment horizontal="left" vertical="center" wrapText="1"/>
    </xf>
    <xf numFmtId="0" fontId="6" fillId="5" borderId="3" xfId="6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8" fillId="3" borderId="3" xfId="5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3" xfId="5" applyFont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5" fillId="0" borderId="3" xfId="5" applyFont="1" applyBorder="1" applyAlignment="1">
      <alignment horizontal="center"/>
    </xf>
    <xf numFmtId="0" fontId="5" fillId="0" borderId="0" xfId="5" applyFont="1" applyAlignment="1">
      <alignment horizontal="center" vertical="center"/>
    </xf>
    <xf numFmtId="0" fontId="8" fillId="3" borderId="0" xfId="5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3" xfId="7" applyBorder="1" applyAlignment="1">
      <alignment horizontal="left" vertical="center" wrapText="1"/>
    </xf>
    <xf numFmtId="0" fontId="2" fillId="3" borderId="0" xfId="0" applyFont="1" applyFill="1" applyAlignment="1">
      <alignment vertical="center"/>
    </xf>
    <xf numFmtId="0" fontId="8" fillId="3" borderId="0" xfId="5" applyFont="1" applyFill="1" applyAlignment="1">
      <alignment horizontal="center" vertical="center" wrapText="1"/>
    </xf>
    <xf numFmtId="0" fontId="5" fillId="4" borderId="2" xfId="4" applyFont="1" applyFill="1" applyBorder="1" applyAlignment="1">
      <alignment horizontal="center" vertical="center" wrapText="1"/>
    </xf>
    <xf numFmtId="0" fontId="5" fillId="4" borderId="6" xfId="4" applyFont="1" applyFill="1" applyBorder="1" applyAlignment="1">
      <alignment horizontal="center" vertical="center" wrapText="1"/>
    </xf>
    <xf numFmtId="14" fontId="5" fillId="4" borderId="3" xfId="4" applyNumberFormat="1" applyFont="1" applyFill="1" applyBorder="1" applyAlignment="1">
      <alignment horizontal="center" vertical="center" wrapText="1"/>
    </xf>
    <xf numFmtId="0" fontId="2" fillId="4" borderId="4" xfId="4" applyFont="1" applyFill="1" applyBorder="1" applyAlignment="1">
      <alignment horizontal="center" vertical="center"/>
    </xf>
    <xf numFmtId="0" fontId="2" fillId="4" borderId="5" xfId="4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 wrapText="1"/>
    </xf>
    <xf numFmtId="0" fontId="5" fillId="4" borderId="2" xfId="3" applyFont="1" applyFill="1" applyBorder="1" applyAlignment="1">
      <alignment horizontal="center" vertical="center"/>
    </xf>
    <xf numFmtId="0" fontId="5" fillId="4" borderId="6" xfId="3" applyFont="1" applyFill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 wrapText="1"/>
    </xf>
    <xf numFmtId="0" fontId="5" fillId="4" borderId="6" xfId="3" applyFont="1" applyFill="1" applyBorder="1" applyAlignment="1">
      <alignment horizontal="center" vertical="center" wrapText="1"/>
    </xf>
    <xf numFmtId="0" fontId="2" fillId="4" borderId="3" xfId="4" applyFont="1" applyFill="1" applyBorder="1" applyAlignment="1">
      <alignment horizontal="center" vertical="center" wrapText="1"/>
    </xf>
    <xf numFmtId="0" fontId="2" fillId="4" borderId="2" xfId="4" applyFont="1" applyFill="1" applyBorder="1" applyAlignment="1">
      <alignment horizontal="center" vertical="center" wrapText="1"/>
    </xf>
    <xf numFmtId="0" fontId="2" fillId="4" borderId="6" xfId="4" applyFont="1" applyFill="1" applyBorder="1" applyAlignment="1">
      <alignment horizontal="center" vertical="center" wrapText="1"/>
    </xf>
    <xf numFmtId="14" fontId="2" fillId="4" borderId="2" xfId="4" applyNumberFormat="1" applyFont="1" applyFill="1" applyBorder="1" applyAlignment="1">
      <alignment horizontal="center" vertical="center" wrapText="1"/>
    </xf>
    <xf numFmtId="14" fontId="2" fillId="4" borderId="6" xfId="4" applyNumberFormat="1" applyFont="1" applyFill="1" applyBorder="1" applyAlignment="1">
      <alignment horizontal="center" vertical="center" wrapText="1"/>
    </xf>
  </cellXfs>
  <cellStyles count="8">
    <cellStyle name="Comma" xfId="1" builtinId="3"/>
    <cellStyle name="Normal" xfId="0" builtinId="0"/>
    <cellStyle name="Normal 10 2 2 17 2" xfId="7" xr:uid="{AB2B97D3-36CA-4429-855B-2DB1C05BA349}"/>
    <cellStyle name="Normal 2" xfId="3" xr:uid="{714F35BD-867A-4A55-9C54-0BF4618C1AAB}"/>
    <cellStyle name="Normal 2 2" xfId="6" xr:uid="{1C03C189-906A-47DC-A808-26FA4F64243C}"/>
    <cellStyle name="Normal 5 2" xfId="5" xr:uid="{AA3443CC-5BF9-4A43-A3C3-3E0C5BD827F1}"/>
    <cellStyle name="Normal 5 3" xfId="4" xr:uid="{6EAC15CD-F198-44F0-BE18-88CBDEFA8DC3}"/>
    <cellStyle name="Normal 7" xfId="2" xr:uid="{640FDDEA-37CA-429F-9CB5-B76360CBCB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urtgeliin%20alba\&#1051;&#1080;&#1089;&#1090;&#1080;&#1085;&#1075;\2023\Sankhuugiin%20tailan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3"/>
      <sheetName val="Sheet1"/>
    </sheetNames>
    <sheetDataSet>
      <sheetData sheetId="0">
        <row r="8">
          <cell r="B8">
            <v>369</v>
          </cell>
          <cell r="C8" t="str">
            <v>AAR</v>
          </cell>
          <cell r="D8" t="str">
            <v>D</v>
          </cell>
          <cell r="E8">
            <v>10369000</v>
          </cell>
          <cell r="F8" t="str">
            <v>Авто зам Архангай</v>
          </cell>
          <cell r="G8" t="str">
            <v>AR</v>
          </cell>
          <cell r="I8">
            <v>1</v>
          </cell>
          <cell r="K8">
            <v>1</v>
          </cell>
          <cell r="L8">
            <v>1</v>
          </cell>
          <cell r="O8">
            <v>1</v>
          </cell>
          <cell r="P8">
            <v>1</v>
          </cell>
          <cell r="W8">
            <v>1</v>
          </cell>
          <cell r="X8" t="str">
            <v>2011,03,15</v>
          </cell>
          <cell r="Z8">
            <v>1</v>
          </cell>
          <cell r="AA8" t="str">
            <v>2011,03,15</v>
          </cell>
          <cell r="AF8">
            <v>1</v>
          </cell>
          <cell r="AG8" t="str">
            <v>2011,03,15</v>
          </cell>
          <cell r="AS8">
            <v>1</v>
          </cell>
          <cell r="AT8" t="str">
            <v>2013.02.10</v>
          </cell>
          <cell r="BE8" t="str">
            <v>2014.08.06</v>
          </cell>
        </row>
        <row r="9">
          <cell r="B9">
            <v>452</v>
          </cell>
          <cell r="C9" t="str">
            <v>AOI</v>
          </cell>
          <cell r="D9" t="str">
            <v>E</v>
          </cell>
          <cell r="E9">
            <v>10452000</v>
          </cell>
          <cell r="F9" t="str">
            <v>Автоимпэкс</v>
          </cell>
          <cell r="G9" t="str">
            <v>UB</v>
          </cell>
          <cell r="H9">
            <v>1</v>
          </cell>
          <cell r="I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 t="str">
            <v>2007.09.11</v>
          </cell>
          <cell r="T9">
            <v>1</v>
          </cell>
          <cell r="U9" t="str">
            <v>2008.03.26</v>
          </cell>
          <cell r="W9">
            <v>1</v>
          </cell>
          <cell r="X9" t="str">
            <v>2009.03.23</v>
          </cell>
          <cell r="Z9">
            <v>1</v>
          </cell>
          <cell r="AA9" t="str">
            <v>2010.03.23</v>
          </cell>
          <cell r="AF9">
            <v>1</v>
          </cell>
          <cell r="AG9" t="str">
            <v>2011,04,19</v>
          </cell>
          <cell r="AL9">
            <v>1</v>
          </cell>
          <cell r="AM9" t="str">
            <v>2012.06.06</v>
          </cell>
          <cell r="AS9">
            <v>1</v>
          </cell>
          <cell r="AT9" t="str">
            <v>2013.02.10</v>
          </cell>
          <cell r="AZ9">
            <v>1</v>
          </cell>
          <cell r="BA9" t="str">
            <v>2014.06.10</v>
          </cell>
          <cell r="CS9">
            <v>44620</v>
          </cell>
          <cell r="CT9">
            <v>1</v>
          </cell>
          <cell r="CU9" t="str">
            <v>Сан Арвич Аудит</v>
          </cell>
          <cell r="CV9">
            <v>44677</v>
          </cell>
          <cell r="CZ9">
            <v>44992</v>
          </cell>
        </row>
        <row r="10">
          <cell r="B10">
            <v>461</v>
          </cell>
          <cell r="C10" t="str">
            <v>ADL</v>
          </cell>
          <cell r="D10" t="str">
            <v>A</v>
          </cell>
          <cell r="E10">
            <v>10461000</v>
          </cell>
          <cell r="F10" t="str">
            <v>Адуунчулуун</v>
          </cell>
          <cell r="G10" t="str">
            <v>DO</v>
          </cell>
          <cell r="I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T10">
            <v>1</v>
          </cell>
          <cell r="U10" t="str">
            <v>2008.03.31</v>
          </cell>
          <cell r="Z10">
            <v>1</v>
          </cell>
          <cell r="AA10" t="str">
            <v>2010.04.08</v>
          </cell>
          <cell r="AF10">
            <v>1</v>
          </cell>
          <cell r="AG10" t="str">
            <v>2011,03,15</v>
          </cell>
          <cell r="AS10">
            <v>1</v>
          </cell>
          <cell r="AT10" t="str">
            <v>2013.02.10</v>
          </cell>
          <cell r="AX10" t="str">
            <v>2013.09.19</v>
          </cell>
          <cell r="AZ10">
            <v>1</v>
          </cell>
          <cell r="BA10" t="str">
            <v>2014.04.14</v>
          </cell>
          <cell r="BG10">
            <v>1</v>
          </cell>
          <cell r="BH10" t="str">
            <v>2015.03.16</v>
          </cell>
          <cell r="BI10" t="str">
            <v>Нью капитал тэнцэл аудит</v>
          </cell>
          <cell r="BL10">
            <v>42207</v>
          </cell>
          <cell r="BM10">
            <v>42305</v>
          </cell>
          <cell r="BN10">
            <v>42405</v>
          </cell>
          <cell r="BO10" t="str">
            <v>Нью капитал тэнцэл аудит, 2/25/2016</v>
          </cell>
          <cell r="BQ10">
            <v>42576</v>
          </cell>
          <cell r="BR10">
            <v>42663</v>
          </cell>
          <cell r="CC10">
            <v>43516</v>
          </cell>
          <cell r="CD10">
            <v>1</v>
          </cell>
          <cell r="CF10">
            <v>43665</v>
          </cell>
          <cell r="CG10">
            <v>43871</v>
          </cell>
          <cell r="CH10" t="str">
            <v>Нью капитал тэнцэл аудит</v>
          </cell>
          <cell r="CI10">
            <v>43879</v>
          </cell>
          <cell r="CK10">
            <v>44032</v>
          </cell>
          <cell r="CM10">
            <v>44235</v>
          </cell>
          <cell r="CQ10">
            <v>44396</v>
          </cell>
          <cell r="CS10">
            <v>44600</v>
          </cell>
          <cell r="CT10">
            <v>1</v>
          </cell>
          <cell r="CU10" t="str">
            <v>Эс Жи Эм Ди аудит ХХК</v>
          </cell>
          <cell r="CV10">
            <v>1</v>
          </cell>
          <cell r="CX10">
            <v>44763</v>
          </cell>
          <cell r="CY10">
            <v>44854</v>
          </cell>
          <cell r="CZ10">
            <v>44967</v>
          </cell>
          <cell r="DA10" t="str">
            <v>Эвиденсе Аудит ХХК</v>
          </cell>
          <cell r="DB10">
            <v>45040</v>
          </cell>
          <cell r="DD10">
            <v>45132</v>
          </cell>
        </row>
        <row r="11">
          <cell r="B11">
            <v>187</v>
          </cell>
          <cell r="C11" t="str">
            <v>ALD</v>
          </cell>
          <cell r="D11" t="str">
            <v>B</v>
          </cell>
          <cell r="E11">
            <v>10187000</v>
          </cell>
          <cell r="F11" t="str">
            <v>Азык</v>
          </cell>
          <cell r="G11" t="str">
            <v>BE</v>
          </cell>
          <cell r="H11">
            <v>1</v>
          </cell>
          <cell r="I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 t="str">
            <v>2011,03,24</v>
          </cell>
          <cell r="T11">
            <v>1</v>
          </cell>
          <cell r="U11" t="str">
            <v>2008.05.19</v>
          </cell>
          <cell r="W11">
            <v>1</v>
          </cell>
          <cell r="X11" t="str">
            <v>2009.06.05</v>
          </cell>
          <cell r="Z11">
            <v>1</v>
          </cell>
          <cell r="AA11" t="str">
            <v>2010.05.14</v>
          </cell>
          <cell r="AF11">
            <v>1</v>
          </cell>
          <cell r="AG11" t="str">
            <v>2011,03,24</v>
          </cell>
          <cell r="AL11">
            <v>1</v>
          </cell>
          <cell r="AM11" t="str">
            <v>2012.03.28</v>
          </cell>
          <cell r="AS11">
            <v>1</v>
          </cell>
          <cell r="AT11" t="str">
            <v>2013.02.08</v>
          </cell>
          <cell r="AZ11">
            <v>1</v>
          </cell>
          <cell r="BA11" t="str">
            <v>2014.02.14</v>
          </cell>
          <cell r="BG11">
            <v>1</v>
          </cell>
          <cell r="BH11" t="str">
            <v>2015.02.11</v>
          </cell>
          <cell r="BI11" t="str">
            <v>Бахылау аудит</v>
          </cell>
          <cell r="BN11">
            <v>42426</v>
          </cell>
          <cell r="BO11" t="str">
            <v>Бахылау аудит ХХК</v>
          </cell>
          <cell r="CG11">
            <v>43875</v>
          </cell>
          <cell r="CS11">
            <v>44608</v>
          </cell>
          <cell r="CT11">
            <v>1</v>
          </cell>
          <cell r="CZ11">
            <v>45005</v>
          </cell>
        </row>
        <row r="12">
          <cell r="B12">
            <v>543</v>
          </cell>
          <cell r="C12" t="str">
            <v>ITLS</v>
          </cell>
          <cell r="E12">
            <v>10543000</v>
          </cell>
          <cell r="F12" t="str">
            <v xml:space="preserve">Ай түүлс </v>
          </cell>
          <cell r="CC12">
            <v>43511</v>
          </cell>
          <cell r="CD12" t="str">
            <v>Голден пэйж аудит 2019.04.01</v>
          </cell>
          <cell r="CF12">
            <v>43665</v>
          </cell>
          <cell r="CG12">
            <v>43871</v>
          </cell>
          <cell r="CK12">
            <v>44033</v>
          </cell>
          <cell r="CM12">
            <v>44252</v>
          </cell>
          <cell r="CQ12">
            <v>44401</v>
          </cell>
          <cell r="CS12">
            <v>44602</v>
          </cell>
          <cell r="CT12">
            <v>1</v>
          </cell>
          <cell r="CX12">
            <v>44764</v>
          </cell>
          <cell r="CZ12">
            <v>44970</v>
          </cell>
          <cell r="DA12" t="str">
            <v>Сэрэлт дөл аудит ХХК</v>
          </cell>
          <cell r="DB12">
            <v>44970</v>
          </cell>
          <cell r="DD12">
            <v>45128</v>
          </cell>
        </row>
        <row r="13">
          <cell r="B13">
            <v>119</v>
          </cell>
          <cell r="C13" t="str">
            <v>ALA</v>
          </cell>
          <cell r="D13" t="str">
            <v>A</v>
          </cell>
          <cell r="E13">
            <v>10119000</v>
          </cell>
          <cell r="F13" t="str">
            <v>Алтай нэгдэл</v>
          </cell>
          <cell r="G13" t="str">
            <v>HO</v>
          </cell>
          <cell r="Q13">
            <v>1</v>
          </cell>
          <cell r="R13" t="str">
            <v>2007.12.26</v>
          </cell>
          <cell r="T13">
            <v>1</v>
          </cell>
          <cell r="U13" t="str">
            <v>2008.10.16</v>
          </cell>
          <cell r="W13">
            <v>1</v>
          </cell>
          <cell r="X13" t="str">
            <v>2009.06.02</v>
          </cell>
          <cell r="AL13">
            <v>1</v>
          </cell>
          <cell r="AM13" t="str">
            <v>2012.10.31</v>
          </cell>
          <cell r="AQ13" t="str">
            <v>2012.10.31</v>
          </cell>
          <cell r="AS13">
            <v>1</v>
          </cell>
          <cell r="AT13" t="str">
            <v>2013.02.10</v>
          </cell>
          <cell r="AZ13">
            <v>1</v>
          </cell>
          <cell r="BA13" t="str">
            <v>2014.05.30</v>
          </cell>
          <cell r="BG13">
            <v>1</v>
          </cell>
          <cell r="BH13" t="str">
            <v>2015.02.23</v>
          </cell>
          <cell r="BN13">
            <v>42440</v>
          </cell>
          <cell r="BO13" t="str">
            <v xml:space="preserve">Тэгш сан аудит </v>
          </cell>
          <cell r="CC13">
            <v>43536</v>
          </cell>
          <cell r="CG13">
            <v>43875</v>
          </cell>
          <cell r="CH13" t="str">
            <v>Тэгш Сан Аудит ХХК</v>
          </cell>
          <cell r="CI13">
            <v>43872</v>
          </cell>
          <cell r="CM13">
            <v>44260</v>
          </cell>
          <cell r="CS13">
            <v>44606</v>
          </cell>
          <cell r="CT13">
            <v>1</v>
          </cell>
          <cell r="CZ13">
            <v>44988</v>
          </cell>
          <cell r="DA13" t="str">
            <v>Майкрофт Аудит ХХК</v>
          </cell>
          <cell r="DB13">
            <v>44963</v>
          </cell>
        </row>
        <row r="14">
          <cell r="B14">
            <v>227</v>
          </cell>
          <cell r="C14" t="str">
            <v>AZH</v>
          </cell>
          <cell r="D14" t="str">
            <v>B</v>
          </cell>
          <cell r="E14">
            <v>10227000</v>
          </cell>
          <cell r="F14" t="str">
            <v>Алтайн зам</v>
          </cell>
          <cell r="G14" t="str">
            <v>HO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Q14">
            <v>1</v>
          </cell>
          <cell r="R14" t="str">
            <v>2008.07.22</v>
          </cell>
          <cell r="T14">
            <v>1</v>
          </cell>
          <cell r="U14" t="str">
            <v>2008.07.22</v>
          </cell>
          <cell r="Z14">
            <v>1</v>
          </cell>
          <cell r="AA14" t="str">
            <v>2010.04.01</v>
          </cell>
          <cell r="AB14" t="str">
            <v>Тэгш Сан</v>
          </cell>
          <cell r="AF14">
            <v>1</v>
          </cell>
          <cell r="AG14" t="str">
            <v>2011,03,23</v>
          </cell>
          <cell r="AS14">
            <v>1</v>
          </cell>
          <cell r="AT14" t="str">
            <v>2013.03.07</v>
          </cell>
          <cell r="AZ14">
            <v>1</v>
          </cell>
          <cell r="BA14" t="str">
            <v>2014.03.06</v>
          </cell>
          <cell r="BB14" t="str">
            <v>Тэгш сан аудит</v>
          </cell>
          <cell r="BG14">
            <v>1</v>
          </cell>
          <cell r="BH14" t="str">
            <v>2015.02.10</v>
          </cell>
          <cell r="BI14" t="str">
            <v>Тэгш Сан Аудит</v>
          </cell>
          <cell r="BN14">
            <v>42450</v>
          </cell>
          <cell r="BO14" t="str">
            <v>Тэгш сан аудит ХХК</v>
          </cell>
          <cell r="BQ14">
            <v>42634</v>
          </cell>
          <cell r="CC14">
            <v>43677</v>
          </cell>
          <cell r="CD14" t="str">
            <v>Lion audit</v>
          </cell>
          <cell r="CF14">
            <v>43677</v>
          </cell>
          <cell r="CG14">
            <v>43871</v>
          </cell>
          <cell r="CH14" t="str">
            <v>LION AUDIT</v>
          </cell>
          <cell r="CI14">
            <v>43910</v>
          </cell>
          <cell r="CK14">
            <v>44043</v>
          </cell>
          <cell r="CM14">
            <v>44258</v>
          </cell>
          <cell r="CS14">
            <v>44599</v>
          </cell>
          <cell r="CT14">
            <v>1</v>
          </cell>
          <cell r="CU14" t="str">
            <v>Ай Жэй Эй Эйч  Аудит ХХК</v>
          </cell>
          <cell r="CV14">
            <v>44610</v>
          </cell>
          <cell r="CZ14">
            <v>45057</v>
          </cell>
          <cell r="DA14" t="str">
            <v>Ай Жэй Эй Эйч  Аудит ХХК</v>
          </cell>
          <cell r="DB14">
            <v>45057</v>
          </cell>
          <cell r="DC14">
            <v>45156</v>
          </cell>
        </row>
        <row r="15">
          <cell r="B15">
            <v>90</v>
          </cell>
          <cell r="C15" t="str">
            <v>APU</v>
          </cell>
          <cell r="D15" t="str">
            <v>B</v>
          </cell>
          <cell r="E15">
            <v>10090000</v>
          </cell>
          <cell r="F15" t="str">
            <v>АПУ</v>
          </cell>
          <cell r="G15" t="str">
            <v>UB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P15">
            <v>1</v>
          </cell>
          <cell r="Q15">
            <v>1</v>
          </cell>
          <cell r="R15" t="str">
            <v>2007.08.29</v>
          </cell>
          <cell r="S15" t="str">
            <v>2007.08.29</v>
          </cell>
          <cell r="T15">
            <v>1</v>
          </cell>
          <cell r="U15" t="str">
            <v>2008.03.03</v>
          </cell>
          <cell r="Z15">
            <v>1</v>
          </cell>
          <cell r="AA15" t="str">
            <v>2010.02.23</v>
          </cell>
          <cell r="AL15">
            <v>1</v>
          </cell>
          <cell r="AM15" t="str">
            <v>2012.02.21</v>
          </cell>
          <cell r="AP15" t="str">
            <v>2012.10.24</v>
          </cell>
          <cell r="AQ15" t="str">
            <v>2012.10.24</v>
          </cell>
          <cell r="AR15" t="str">
            <v>2012.10.24</v>
          </cell>
          <cell r="AS15">
            <v>1</v>
          </cell>
          <cell r="AT15" t="str">
            <v>2013.02.18</v>
          </cell>
          <cell r="AZ15">
            <v>1</v>
          </cell>
          <cell r="BA15" t="str">
            <v>2014.02.10</v>
          </cell>
          <cell r="BD15" t="str">
            <v>2014.04.29</v>
          </cell>
          <cell r="BE15" t="str">
            <v>2014.08.01</v>
          </cell>
          <cell r="BF15" t="str">
            <v>2014.11.07</v>
          </cell>
          <cell r="BG15">
            <v>1</v>
          </cell>
          <cell r="BH15" t="str">
            <v>2015.02.13</v>
          </cell>
          <cell r="BK15">
            <v>42123</v>
          </cell>
          <cell r="BL15">
            <v>42205</v>
          </cell>
          <cell r="BN15">
            <v>42423</v>
          </cell>
          <cell r="BO15" t="str">
            <v>Кэй эм жи аудит</v>
          </cell>
          <cell r="BQ15">
            <v>42578</v>
          </cell>
          <cell r="CC15">
            <v>43530</v>
          </cell>
          <cell r="CD15" t="str">
            <v>KPMJ аудит</v>
          </cell>
          <cell r="CF15">
            <v>43665</v>
          </cell>
          <cell r="CG15">
            <v>43888</v>
          </cell>
          <cell r="CH15" t="str">
            <v>КPMG аудит</v>
          </cell>
          <cell r="CI15">
            <v>43922</v>
          </cell>
          <cell r="CK15">
            <v>44033</v>
          </cell>
          <cell r="CM15">
            <v>44256</v>
          </cell>
          <cell r="CN15" t="str">
            <v>КPMG аудит</v>
          </cell>
          <cell r="CO15">
            <v>44286</v>
          </cell>
          <cell r="CQ15">
            <v>44398</v>
          </cell>
          <cell r="CS15">
            <v>44621</v>
          </cell>
          <cell r="CT15">
            <v>1</v>
          </cell>
          <cell r="CU15" t="str">
            <v xml:space="preserve"> Солид юнити аудит ХХК</v>
          </cell>
          <cell r="CV15">
            <v>44669</v>
          </cell>
          <cell r="CX15">
            <v>44762</v>
          </cell>
          <cell r="CZ15">
            <v>44985</v>
          </cell>
          <cell r="DA15" t="str">
            <v xml:space="preserve"> Солид юнити аудит ХХК</v>
          </cell>
          <cell r="DB15">
            <v>45030</v>
          </cell>
          <cell r="DD15">
            <v>45127</v>
          </cell>
        </row>
        <row r="16">
          <cell r="B16">
            <v>394</v>
          </cell>
          <cell r="C16" t="str">
            <v>ABH</v>
          </cell>
          <cell r="D16" t="str">
            <v>E</v>
          </cell>
          <cell r="E16">
            <v>10394000</v>
          </cell>
          <cell r="F16" t="str">
            <v>Ар баянхангай</v>
          </cell>
          <cell r="G16" t="str">
            <v>AR</v>
          </cell>
          <cell r="AS16">
            <v>1</v>
          </cell>
          <cell r="AT16" t="str">
            <v>2013.02.25</v>
          </cell>
          <cell r="AX16" t="str">
            <v>2013.07.22</v>
          </cell>
          <cell r="AZ16">
            <v>1</v>
          </cell>
          <cell r="BA16" t="str">
            <v>2014.02.11</v>
          </cell>
          <cell r="CC16">
            <v>43515</v>
          </cell>
          <cell r="CD16" t="str">
            <v>Номгон аудит ХХК /2019-04-11/</v>
          </cell>
          <cell r="CG16">
            <v>43874</v>
          </cell>
          <cell r="CM16">
            <v>44012</v>
          </cell>
          <cell r="CS16">
            <v>44645</v>
          </cell>
          <cell r="CT16">
            <v>1</v>
          </cell>
        </row>
        <row r="17">
          <cell r="B17">
            <v>548</v>
          </cell>
          <cell r="C17" t="str">
            <v>AIC</v>
          </cell>
          <cell r="E17">
            <v>10548000</v>
          </cell>
          <cell r="F17" t="str">
            <v xml:space="preserve">Ард даатгал </v>
          </cell>
          <cell r="CC17">
            <v>43511</v>
          </cell>
          <cell r="CD17" t="e">
            <v>#REF!</v>
          </cell>
          <cell r="CF17">
            <v>43668</v>
          </cell>
          <cell r="CG17">
            <v>43871</v>
          </cell>
          <cell r="CH17" t="str">
            <v>Далай ван Аудит</v>
          </cell>
          <cell r="CI17">
            <v>1</v>
          </cell>
          <cell r="CK17">
            <v>44032</v>
          </cell>
          <cell r="CM17">
            <v>44231</v>
          </cell>
          <cell r="CN17" t="str">
            <v>Грант торнтон аудит</v>
          </cell>
          <cell r="CO17">
            <v>44286</v>
          </cell>
          <cell r="CQ17">
            <v>44403</v>
          </cell>
          <cell r="CS17">
            <v>44600</v>
          </cell>
          <cell r="CT17">
            <v>1</v>
          </cell>
          <cell r="CU17" t="str">
            <v>Грант торнтон аудит</v>
          </cell>
          <cell r="CV17">
            <v>44651</v>
          </cell>
          <cell r="CZ17">
            <v>44967</v>
          </cell>
          <cell r="DA17" t="str">
            <v>Грант торнтон Аудит ХХК</v>
          </cell>
          <cell r="DB17">
            <v>45046</v>
          </cell>
          <cell r="DD17">
            <v>45138</v>
          </cell>
        </row>
        <row r="18">
          <cell r="B18">
            <v>550</v>
          </cell>
          <cell r="C18" t="str">
            <v>ADB</v>
          </cell>
          <cell r="E18">
            <v>10550000</v>
          </cell>
          <cell r="F18" t="str">
            <v>Ард кредит ББСБ ХК</v>
          </cell>
          <cell r="CC18">
            <v>43559</v>
          </cell>
          <cell r="CD18" t="str">
            <v xml:space="preserve">Далай ван аудит </v>
          </cell>
          <cell r="CF18">
            <v>43665</v>
          </cell>
          <cell r="CG18">
            <v>43871</v>
          </cell>
          <cell r="CH18" t="str">
            <v>Далайван аудит ХХК</v>
          </cell>
          <cell r="CI18">
            <v>43922</v>
          </cell>
          <cell r="CK18">
            <v>44033</v>
          </cell>
          <cell r="CM18">
            <v>44252</v>
          </cell>
          <cell r="CN18" t="str">
            <v>Грант торнтон аудит</v>
          </cell>
          <cell r="CO18">
            <v>44287</v>
          </cell>
          <cell r="CQ18">
            <v>44405</v>
          </cell>
          <cell r="CS18">
            <v>44602</v>
          </cell>
          <cell r="CT18">
            <v>1</v>
          </cell>
          <cell r="CU18" t="str">
            <v>Грант Торнтон Аудит ХХК</v>
          </cell>
          <cell r="CV18">
            <v>44651</v>
          </cell>
          <cell r="CX18">
            <v>44764</v>
          </cell>
          <cell r="CZ18">
            <v>44970</v>
          </cell>
          <cell r="DA18" t="str">
            <v>Гранд тронтон аудит ХХК</v>
          </cell>
          <cell r="DB18">
            <v>45016</v>
          </cell>
          <cell r="DD18">
            <v>45134</v>
          </cell>
        </row>
        <row r="19">
          <cell r="B19">
            <v>326</v>
          </cell>
          <cell r="C19" t="str">
            <v>AARD</v>
          </cell>
          <cell r="D19" t="str">
            <v>C</v>
          </cell>
          <cell r="E19">
            <v>10326000</v>
          </cell>
          <cell r="F19" t="str">
            <v>Ард санхүүгийн нэгдэл</v>
          </cell>
          <cell r="G19" t="str">
            <v>UV</v>
          </cell>
          <cell r="I19">
            <v>1</v>
          </cell>
          <cell r="N19">
            <v>1</v>
          </cell>
          <cell r="AS19">
            <v>1</v>
          </cell>
          <cell r="AT19" t="str">
            <v>2013.02.13</v>
          </cell>
          <cell r="AZ19">
            <v>1</v>
          </cell>
          <cell r="BA19" t="str">
            <v>2014.02.19</v>
          </cell>
          <cell r="BL19">
            <v>42221</v>
          </cell>
          <cell r="BN19">
            <v>42461</v>
          </cell>
          <cell r="BO19" t="str">
            <v>Үйл ажиллагаа эрхлээгүй тул аудитлагдаагүй</v>
          </cell>
          <cell r="BQ19">
            <v>42606</v>
          </cell>
          <cell r="CC19">
            <v>43507</v>
          </cell>
          <cell r="CD19" t="str">
            <v>ДАЛАЙВАН АУДИТ ХХК /2019-02-01/</v>
          </cell>
          <cell r="CF19">
            <v>43662</v>
          </cell>
          <cell r="CG19">
            <v>43871</v>
          </cell>
          <cell r="CH19" t="str">
            <v>Далайван аудит ХХК</v>
          </cell>
          <cell r="CI19">
            <v>43923</v>
          </cell>
          <cell r="CK19">
            <v>44032</v>
          </cell>
          <cell r="CM19">
            <v>44251</v>
          </cell>
          <cell r="CN19" t="str">
            <v>Грант торнтон аудит</v>
          </cell>
          <cell r="CO19">
            <v>44286</v>
          </cell>
          <cell r="CQ19">
            <v>44398</v>
          </cell>
          <cell r="CS19">
            <v>44602</v>
          </cell>
          <cell r="CT19">
            <v>1</v>
          </cell>
          <cell r="CU19" t="str">
            <v>Грант Торнтон Аудит ХХК</v>
          </cell>
          <cell r="CV19">
            <v>44685</v>
          </cell>
          <cell r="CX19">
            <v>44776</v>
          </cell>
          <cell r="CZ19">
            <v>45128</v>
          </cell>
        </row>
        <row r="20">
          <cell r="B20">
            <v>231</v>
          </cell>
          <cell r="C20" t="str">
            <v>ARJ</v>
          </cell>
          <cell r="D20" t="str">
            <v>C</v>
          </cell>
          <cell r="E20">
            <v>10231000</v>
          </cell>
          <cell r="F20" t="str">
            <v>Арвижих</v>
          </cell>
          <cell r="G20" t="str">
            <v>UB</v>
          </cell>
          <cell r="H20">
            <v>1</v>
          </cell>
          <cell r="AS20">
            <v>1</v>
          </cell>
          <cell r="AT20" t="str">
            <v>2013.02.19</v>
          </cell>
          <cell r="BG20">
            <v>1</v>
          </cell>
          <cell r="BH20">
            <v>42094</v>
          </cell>
          <cell r="BI20" t="str">
            <v>Санхүүч аудит</v>
          </cell>
          <cell r="BN20" t="str">
            <v>2016-0%</v>
          </cell>
          <cell r="CC20">
            <v>43515</v>
          </cell>
          <cell r="CD20" t="str">
            <v>Лидер экаунт аудит 2019/02/22</v>
          </cell>
          <cell r="CG20">
            <v>43879</v>
          </cell>
          <cell r="CS20">
            <v>44636</v>
          </cell>
          <cell r="CT20">
            <v>1</v>
          </cell>
          <cell r="CU20" t="str">
            <v>Лидер экаунт аудит ХХК</v>
          </cell>
          <cell r="CV20">
            <v>44669</v>
          </cell>
          <cell r="CZ20">
            <v>45014</v>
          </cell>
          <cell r="DA20" t="str">
            <v>Лидер экаунт аудит  ХХК</v>
          </cell>
          <cell r="DB20">
            <v>45033</v>
          </cell>
        </row>
        <row r="21">
          <cell r="B21">
            <v>33</v>
          </cell>
          <cell r="C21" t="str">
            <v>CND</v>
          </cell>
          <cell r="D21" t="str">
            <v>D</v>
          </cell>
          <cell r="E21">
            <v>10033000</v>
          </cell>
          <cell r="F21" t="str">
            <v>Асби</v>
          </cell>
          <cell r="G21" t="str">
            <v>UB</v>
          </cell>
          <cell r="H21">
            <v>1</v>
          </cell>
          <cell r="I21">
            <v>1</v>
          </cell>
          <cell r="J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  <cell r="AS21">
            <v>1</v>
          </cell>
          <cell r="AT21" t="str">
            <v>2013.02.10</v>
          </cell>
          <cell r="BG21">
            <v>1</v>
          </cell>
          <cell r="BH21">
            <v>42095</v>
          </cell>
          <cell r="BI21" t="str">
            <v>Энич аудит</v>
          </cell>
          <cell r="BN21">
            <v>42522</v>
          </cell>
          <cell r="BO21" t="str">
            <v>Аккурэйт аудит ХХК</v>
          </cell>
          <cell r="CC21">
            <v>43529</v>
          </cell>
          <cell r="CD21">
            <v>1</v>
          </cell>
          <cell r="CG21">
            <v>43874</v>
          </cell>
          <cell r="CH21" t="str">
            <v>Бэст  Фортуна Аудит</v>
          </cell>
          <cell r="CI21">
            <v>43907</v>
          </cell>
          <cell r="CM21">
            <v>44235</v>
          </cell>
          <cell r="CN21" t="str">
            <v>Бэст фортуна Аудит</v>
          </cell>
          <cell r="CO21">
            <v>44312</v>
          </cell>
          <cell r="CS21">
            <v>44603</v>
          </cell>
          <cell r="CT21">
            <v>1</v>
          </cell>
          <cell r="CU21" t="str">
            <v>ЦЭСБ Аудит</v>
          </cell>
          <cell r="CV21">
            <v>44603</v>
          </cell>
          <cell r="CZ21">
            <v>44973</v>
          </cell>
          <cell r="DA21" t="str">
            <v>Цэсб аудит ХХК</v>
          </cell>
          <cell r="DB21">
            <v>44974</v>
          </cell>
        </row>
        <row r="22">
          <cell r="B22">
            <v>17</v>
          </cell>
          <cell r="C22" t="str">
            <v>ATR</v>
          </cell>
          <cell r="D22" t="str">
            <v>B</v>
          </cell>
          <cell r="E22">
            <v>10017000</v>
          </cell>
          <cell r="F22" t="str">
            <v>Атар өргөө</v>
          </cell>
          <cell r="G22" t="str">
            <v>UB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S22" t="str">
            <v>2007.07.26</v>
          </cell>
          <cell r="T22">
            <v>1</v>
          </cell>
          <cell r="U22" t="str">
            <v>2008.02.12</v>
          </cell>
          <cell r="V22" t="str">
            <v>2008.07.14</v>
          </cell>
          <cell r="W22">
            <v>1</v>
          </cell>
          <cell r="X22" t="str">
            <v>2009.01.29</v>
          </cell>
          <cell r="Y22" t="str">
            <v>2009.07.21 II</v>
          </cell>
          <cell r="Z22">
            <v>1</v>
          </cell>
          <cell r="AA22" t="str">
            <v>2010.01.23</v>
          </cell>
          <cell r="AB22" t="str">
            <v>УБ АУДИТ КОР</v>
          </cell>
          <cell r="AF22">
            <v>1</v>
          </cell>
          <cell r="AG22" t="str">
            <v>2011,02,14</v>
          </cell>
          <cell r="AH22" t="str">
            <v>2011.04.28</v>
          </cell>
          <cell r="AJ22" t="str">
            <v>2011.07.28</v>
          </cell>
          <cell r="AK22" t="str">
            <v>2011.10.24</v>
          </cell>
          <cell r="AL22">
            <v>1</v>
          </cell>
          <cell r="AM22" t="str">
            <v>2012.02.02</v>
          </cell>
          <cell r="AP22" t="str">
            <v>2012.04.26</v>
          </cell>
          <cell r="AQ22" t="str">
            <v>2012.07.19</v>
          </cell>
          <cell r="AR22" t="str">
            <v>2012.10.15</v>
          </cell>
          <cell r="AS22">
            <v>1</v>
          </cell>
          <cell r="AT22" t="str">
            <v>2013.02.06</v>
          </cell>
          <cell r="AW22" t="str">
            <v>2013.04.22</v>
          </cell>
          <cell r="AX22" t="str">
            <v>2013.08.12</v>
          </cell>
          <cell r="AY22" t="str">
            <v>2013.10.21</v>
          </cell>
          <cell r="AZ22">
            <v>1</v>
          </cell>
          <cell r="BA22" t="str">
            <v>2014.02.10</v>
          </cell>
          <cell r="BD22" t="str">
            <v>2014.04.21</v>
          </cell>
          <cell r="BE22" t="str">
            <v>2014.07.21</v>
          </cell>
          <cell r="BF22" t="str">
            <v>2014.10.10</v>
          </cell>
          <cell r="BG22">
            <v>1</v>
          </cell>
          <cell r="BH22" t="str">
            <v>2015.02.10</v>
          </cell>
          <cell r="BK22">
            <v>42122</v>
          </cell>
          <cell r="BL22">
            <v>42205</v>
          </cell>
          <cell r="BN22">
            <v>42418</v>
          </cell>
          <cell r="BO22" t="str">
            <v>Далайван аудит</v>
          </cell>
          <cell r="BQ22">
            <v>42572</v>
          </cell>
          <cell r="CC22">
            <v>43525</v>
          </cell>
          <cell r="CF22">
            <v>43671</v>
          </cell>
          <cell r="CG22">
            <v>43872</v>
          </cell>
          <cell r="CH22" t="str">
            <v>Фискал Аудит ХХК</v>
          </cell>
          <cell r="CI22">
            <v>43920</v>
          </cell>
          <cell r="CK22">
            <v>44043</v>
          </cell>
          <cell r="CM22">
            <v>44265</v>
          </cell>
          <cell r="CQ22" t="str">
            <v>8.31.2021</v>
          </cell>
          <cell r="CS22">
            <v>44610</v>
          </cell>
          <cell r="CT22">
            <v>1</v>
          </cell>
          <cell r="CU22" t="str">
            <v>Мооре Аудит ХХК</v>
          </cell>
          <cell r="CV22">
            <v>44684</v>
          </cell>
          <cell r="CZ22" t="str">
            <v>2023.02.10,                         2023.03.09</v>
          </cell>
          <cell r="DA22" t="str">
            <v>Мооре Аудит ХХК</v>
          </cell>
          <cell r="DB22">
            <v>45050</v>
          </cell>
          <cell r="DD22">
            <v>45145</v>
          </cell>
        </row>
        <row r="23">
          <cell r="B23">
            <v>200</v>
          </cell>
          <cell r="C23" t="str">
            <v>NOG</v>
          </cell>
          <cell r="D23" t="str">
            <v>C</v>
          </cell>
          <cell r="E23">
            <v>10200000</v>
          </cell>
          <cell r="F23" t="str">
            <v>Ачит Алкабы</v>
          </cell>
          <cell r="G23" t="str">
            <v>BE</v>
          </cell>
          <cell r="I23">
            <v>1</v>
          </cell>
          <cell r="N23">
            <v>1</v>
          </cell>
          <cell r="O23">
            <v>1</v>
          </cell>
          <cell r="P23">
            <v>1</v>
          </cell>
          <cell r="Z23">
            <v>1</v>
          </cell>
          <cell r="AB23" t="str">
            <v>СЯ</v>
          </cell>
          <cell r="AS23">
            <v>1</v>
          </cell>
          <cell r="AT23" t="str">
            <v>2013.02.25</v>
          </cell>
          <cell r="AU23" t="str">
            <v>Бахылау аудит</v>
          </cell>
          <cell r="BG23">
            <v>1</v>
          </cell>
          <cell r="BH23" t="str">
            <v>2015.02.26</v>
          </cell>
          <cell r="BN23">
            <v>42417</v>
          </cell>
          <cell r="BO23" t="str">
            <v>"Эс жи эм ди аудит"ХК</v>
          </cell>
          <cell r="CC23">
            <v>43510</v>
          </cell>
          <cell r="CD23" t="str">
            <v>Улиастай ван аудит ХХК /2019-02-13/</v>
          </cell>
          <cell r="CE23">
            <v>43648</v>
          </cell>
          <cell r="CF23">
            <v>43648</v>
          </cell>
          <cell r="CG23">
            <v>43871</v>
          </cell>
          <cell r="CK23">
            <v>44029</v>
          </cell>
          <cell r="CM23">
            <v>44236</v>
          </cell>
          <cell r="CS23">
            <v>44610</v>
          </cell>
          <cell r="CT23">
            <v>1</v>
          </cell>
          <cell r="CZ23">
            <v>44970</v>
          </cell>
          <cell r="DD23">
            <v>45132</v>
          </cell>
        </row>
        <row r="24">
          <cell r="B24">
            <v>396</v>
          </cell>
          <cell r="C24" t="str">
            <v>BAN</v>
          </cell>
          <cell r="D24" t="str">
            <v>A</v>
          </cell>
          <cell r="E24">
            <v>10396000</v>
          </cell>
          <cell r="F24" t="str">
            <v>Багануур</v>
          </cell>
          <cell r="G24" t="str">
            <v>UB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Q24">
            <v>1</v>
          </cell>
          <cell r="T24">
            <v>1</v>
          </cell>
          <cell r="U24" t="str">
            <v>2008.03.21</v>
          </cell>
          <cell r="V24" t="str">
            <v>2008.08.19</v>
          </cell>
          <cell r="W24">
            <v>1</v>
          </cell>
          <cell r="X24" t="str">
            <v>2009.02.12</v>
          </cell>
          <cell r="Z24">
            <v>1</v>
          </cell>
          <cell r="AA24" t="str">
            <v>2010.03.10</v>
          </cell>
          <cell r="AF24">
            <v>1</v>
          </cell>
          <cell r="AG24" t="str">
            <v>2011,06,23</v>
          </cell>
          <cell r="AL24">
            <v>1</v>
          </cell>
          <cell r="AM24" t="str">
            <v>2012.03.09</v>
          </cell>
          <cell r="AS24">
            <v>1</v>
          </cell>
          <cell r="AT24" t="str">
            <v>2013.02.10</v>
          </cell>
          <cell r="AZ24">
            <v>1</v>
          </cell>
          <cell r="BA24" t="str">
            <v>2014.03.13</v>
          </cell>
          <cell r="BB24" t="str">
            <v>Баталгаат онош Аудит</v>
          </cell>
          <cell r="BE24" t="str">
            <v>2014.07.25</v>
          </cell>
          <cell r="BG24">
            <v>1</v>
          </cell>
          <cell r="BH24" t="str">
            <v>2015.02.10</v>
          </cell>
          <cell r="BL24">
            <v>42208</v>
          </cell>
          <cell r="BN24">
            <v>42425</v>
          </cell>
          <cell r="BO24" t="str">
            <v>Эрнст Энд Янг монголия аудит ХХК мэйлээр 2016.05.17-нд  ирүүлсэн</v>
          </cell>
          <cell r="CC24">
            <v>43516</v>
          </cell>
          <cell r="CF24">
            <v>43679</v>
          </cell>
          <cell r="CG24">
            <v>43872</v>
          </cell>
          <cell r="CK24">
            <v>44041</v>
          </cell>
          <cell r="CS24">
            <v>44606</v>
          </cell>
          <cell r="CT24">
            <v>1</v>
          </cell>
          <cell r="CU24" t="str">
            <v>Үндэсний аудитын газар</v>
          </cell>
          <cell r="CV24">
            <v>44764</v>
          </cell>
          <cell r="CX24">
            <v>44769</v>
          </cell>
          <cell r="CZ24">
            <v>44959</v>
          </cell>
          <cell r="DA24" t="str">
            <v>Үндэсний аудитын газар</v>
          </cell>
          <cell r="DB24">
            <v>45000</v>
          </cell>
          <cell r="DD24">
            <v>45132</v>
          </cell>
        </row>
        <row r="25">
          <cell r="B25">
            <v>507</v>
          </cell>
          <cell r="C25" t="str">
            <v>BZO</v>
          </cell>
          <cell r="D25" t="str">
            <v>D</v>
          </cell>
          <cell r="E25">
            <v>10507000</v>
          </cell>
          <cell r="F25" t="str">
            <v>Багануур ЗӨБЦДС</v>
          </cell>
          <cell r="G25" t="str">
            <v>UB</v>
          </cell>
          <cell r="Q25">
            <v>1</v>
          </cell>
          <cell r="R25" t="str">
            <v>2007.09.11</v>
          </cell>
          <cell r="AS25">
            <v>1</v>
          </cell>
          <cell r="AT25" t="str">
            <v>2013.02.10</v>
          </cell>
          <cell r="BG25">
            <v>1</v>
          </cell>
          <cell r="BH25" t="str">
            <v>2015.02.10</v>
          </cell>
          <cell r="CS25">
            <v>44615</v>
          </cell>
          <cell r="CT25">
            <v>1</v>
          </cell>
          <cell r="DD25">
            <v>45139</v>
          </cell>
        </row>
        <row r="26">
          <cell r="B26">
            <v>476</v>
          </cell>
          <cell r="C26" t="str">
            <v>BRC</v>
          </cell>
          <cell r="D26" t="str">
            <v>D</v>
          </cell>
          <cell r="E26">
            <v>10476000</v>
          </cell>
          <cell r="F26" t="str">
            <v>Барилга корпораци</v>
          </cell>
          <cell r="G26" t="str">
            <v>UB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T26">
            <v>1</v>
          </cell>
          <cell r="U26" t="str">
            <v>2008.04.15</v>
          </cell>
          <cell r="V26" t="str">
            <v>2008.09.18</v>
          </cell>
          <cell r="AS26">
            <v>1</v>
          </cell>
          <cell r="AT26" t="str">
            <v>2013.02.10</v>
          </cell>
          <cell r="AX26" t="str">
            <v>2013.09.11</v>
          </cell>
          <cell r="BG26">
            <v>1</v>
          </cell>
          <cell r="BH26">
            <v>42129</v>
          </cell>
          <cell r="BN26">
            <v>42474</v>
          </cell>
          <cell r="BO26" t="str">
            <v>Дөлгөөн хайрхан аудит</v>
          </cell>
          <cell r="CC26">
            <v>43511</v>
          </cell>
          <cell r="CD26" t="str">
            <v>Дөлгөөн хайрхан уул аудит ХХК /2019-03-20/</v>
          </cell>
          <cell r="CF26">
            <v>43672</v>
          </cell>
          <cell r="CG26">
            <v>43874</v>
          </cell>
          <cell r="CS26" t="str">
            <v>2022/02</v>
          </cell>
          <cell r="CT26">
            <v>1</v>
          </cell>
          <cell r="CZ26">
            <v>45027</v>
          </cell>
          <cell r="DA26" t="str">
            <v>Сүлд Аудит ХХК</v>
          </cell>
          <cell r="DB26">
            <v>45019</v>
          </cell>
        </row>
        <row r="27">
          <cell r="B27">
            <v>438</v>
          </cell>
          <cell r="C27" t="str">
            <v>VIK</v>
          </cell>
          <cell r="D27" t="str">
            <v>E</v>
          </cell>
          <cell r="E27">
            <v>10438000</v>
          </cell>
          <cell r="F27" t="str">
            <v>Тандэм инвест ББСБ /Баян-Алдар ББСБ/</v>
          </cell>
          <cell r="G27" t="str">
            <v>ZA</v>
          </cell>
          <cell r="I27">
            <v>1</v>
          </cell>
          <cell r="N27">
            <v>1</v>
          </cell>
          <cell r="AS27">
            <v>1</v>
          </cell>
          <cell r="AT27" t="str">
            <v>2013.02.10</v>
          </cell>
          <cell r="AX27" t="str">
            <v>2013.08.07</v>
          </cell>
          <cell r="AY27" t="str">
            <v>2013.12.02</v>
          </cell>
          <cell r="AZ27">
            <v>1</v>
          </cell>
          <cell r="BA27" t="str">
            <v>2014.02.25</v>
          </cell>
          <cell r="BD27" t="str">
            <v>2014.04.29</v>
          </cell>
          <cell r="BE27" t="str">
            <v>2014.07.29</v>
          </cell>
          <cell r="BF27" t="str">
            <v>2014.11.28</v>
          </cell>
          <cell r="BG27">
            <v>1</v>
          </cell>
          <cell r="BH27" t="str">
            <v>2015.02.10</v>
          </cell>
          <cell r="BI27" t="str">
            <v>Эвиденсе аудит</v>
          </cell>
          <cell r="BL27">
            <v>42205</v>
          </cell>
          <cell r="BM27">
            <v>42299</v>
          </cell>
          <cell r="BN27">
            <v>42429</v>
          </cell>
          <cell r="BO27" t="str">
            <v>Эвиденсе аудит</v>
          </cell>
          <cell r="BQ27">
            <v>42571</v>
          </cell>
          <cell r="CC27">
            <v>43509</v>
          </cell>
          <cell r="CD27" t="e">
            <v>#REF!</v>
          </cell>
          <cell r="CE27">
            <v>43656</v>
          </cell>
          <cell r="CF27">
            <v>43656</v>
          </cell>
          <cell r="CG27">
            <v>43867</v>
          </cell>
          <cell r="CH27" t="str">
            <v>Magic consalting audit</v>
          </cell>
          <cell r="CI27" t="str">
            <v xml:space="preserve"> /2020/02/06/</v>
          </cell>
          <cell r="CK27">
            <v>44028</v>
          </cell>
          <cell r="CM27">
            <v>44237</v>
          </cell>
          <cell r="CN27" t="str">
            <v>Шинэ их тэрбум аудит</v>
          </cell>
          <cell r="CO27">
            <v>44237</v>
          </cell>
          <cell r="CQ27">
            <v>44386</v>
          </cell>
          <cell r="CS27">
            <v>44602</v>
          </cell>
          <cell r="CT27">
            <v>1</v>
          </cell>
          <cell r="CU27" t="str">
            <v>Шинэ их тэрбум аудит</v>
          </cell>
          <cell r="CV27">
            <v>44606</v>
          </cell>
          <cell r="CX27">
            <v>44763</v>
          </cell>
          <cell r="CZ27">
            <v>44951</v>
          </cell>
          <cell r="DA27" t="str">
            <v>Шинэ их тэрбум Аудит</v>
          </cell>
          <cell r="DB27">
            <v>44951</v>
          </cell>
          <cell r="DD27">
            <v>45113</v>
          </cell>
        </row>
        <row r="28">
          <cell r="B28">
            <v>269</v>
          </cell>
          <cell r="C28" t="str">
            <v>BBD</v>
          </cell>
          <cell r="D28" t="str">
            <v>D</v>
          </cell>
          <cell r="E28">
            <v>10269000</v>
          </cell>
          <cell r="F28" t="str">
            <v>Баянбогд/Стандарт проперти групп/</v>
          </cell>
          <cell r="G28" t="str">
            <v>DG</v>
          </cell>
          <cell r="L28">
            <v>1</v>
          </cell>
          <cell r="BG28">
            <v>1</v>
          </cell>
          <cell r="BH28" t="str">
            <v>2015.02.05</v>
          </cell>
          <cell r="BI28" t="str">
            <v>Си Эс Ай аудит</v>
          </cell>
          <cell r="BL28">
            <v>42208</v>
          </cell>
          <cell r="BM28">
            <v>42311</v>
          </cell>
          <cell r="BN28">
            <v>42423</v>
          </cell>
          <cell r="BO28" t="str">
            <v>Сүлд аудит</v>
          </cell>
          <cell r="BQ28">
            <v>42585</v>
          </cell>
          <cell r="CM28">
            <v>44252</v>
          </cell>
          <cell r="CQ28">
            <v>44403</v>
          </cell>
          <cell r="CS28">
            <v>44650</v>
          </cell>
          <cell r="CT28">
            <v>1</v>
          </cell>
          <cell r="CU28" t="str">
            <v>Мишээл Од аудит</v>
          </cell>
          <cell r="CV28">
            <v>44651</v>
          </cell>
          <cell r="CZ28">
            <v>44988</v>
          </cell>
          <cell r="DA28" t="str">
            <v>Мишээл од аудит ХХК</v>
          </cell>
          <cell r="DB28">
            <v>45020</v>
          </cell>
        </row>
        <row r="29">
          <cell r="B29">
            <v>13</v>
          </cell>
          <cell r="C29" t="str">
            <v>BNG</v>
          </cell>
          <cell r="D29" t="str">
            <v>E</v>
          </cell>
          <cell r="E29">
            <v>10013000</v>
          </cell>
          <cell r="F29" t="str">
            <v>Баянгол ЗБ</v>
          </cell>
          <cell r="G29" t="str">
            <v>UB</v>
          </cell>
          <cell r="H29">
            <v>1</v>
          </cell>
          <cell r="I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S29" t="str">
            <v>2007.07.30</v>
          </cell>
          <cell r="T29">
            <v>1</v>
          </cell>
          <cell r="U29" t="str">
            <v>2008.02.07</v>
          </cell>
          <cell r="V29" t="str">
            <v>2008.07.21</v>
          </cell>
          <cell r="W29">
            <v>1</v>
          </cell>
          <cell r="X29" t="str">
            <v>2009.02.03</v>
          </cell>
          <cell r="Y29" t="str">
            <v>2009.07.29</v>
          </cell>
          <cell r="Z29">
            <v>1</v>
          </cell>
          <cell r="AA29" t="str">
            <v>2010.03.05</v>
          </cell>
          <cell r="AC29" t="str">
            <v>2010.04.26</v>
          </cell>
          <cell r="AD29" t="str">
            <v>2010.07.23</v>
          </cell>
          <cell r="AF29">
            <v>1</v>
          </cell>
          <cell r="AG29" t="str">
            <v>2010,03,31</v>
          </cell>
          <cell r="AI29" t="str">
            <v>2011,04,26</v>
          </cell>
          <cell r="AL29">
            <v>1</v>
          </cell>
          <cell r="AM29" t="str">
            <v>2012.08.17</v>
          </cell>
          <cell r="AP29" t="str">
            <v>2012.08.17</v>
          </cell>
          <cell r="AQ29" t="str">
            <v>2012.08.17</v>
          </cell>
          <cell r="AS29">
            <v>1</v>
          </cell>
          <cell r="AT29" t="str">
            <v>2012.02.25</v>
          </cell>
          <cell r="AX29" t="str">
            <v>2013.09.06</v>
          </cell>
          <cell r="AZ29">
            <v>1</v>
          </cell>
          <cell r="BA29" t="str">
            <v>2014.02.21</v>
          </cell>
          <cell r="BE29" t="str">
            <v>2014.07.29</v>
          </cell>
          <cell r="BG29">
            <v>1</v>
          </cell>
          <cell r="BH29">
            <v>42134</v>
          </cell>
          <cell r="BI29" t="str">
            <v>фискал аудит</v>
          </cell>
          <cell r="BL29">
            <v>42208</v>
          </cell>
          <cell r="BN29">
            <v>42500</v>
          </cell>
          <cell r="BO29" t="str">
            <v xml:space="preserve">Фискал аудит </v>
          </cell>
          <cell r="BQ29">
            <v>42636</v>
          </cell>
          <cell r="CC29">
            <v>43511</v>
          </cell>
          <cell r="CD29">
            <v>1</v>
          </cell>
          <cell r="CF29">
            <v>43668</v>
          </cell>
          <cell r="CG29">
            <v>43871</v>
          </cell>
          <cell r="CH29" t="str">
            <v>Сэрэлт дөл ХХК</v>
          </cell>
          <cell r="CI29">
            <v>43927</v>
          </cell>
          <cell r="CK29">
            <v>44032</v>
          </cell>
          <cell r="CM29">
            <v>44237</v>
          </cell>
          <cell r="CN29" t="str">
            <v>Сэрэлт дөл аудит ХХЗ</v>
          </cell>
          <cell r="CO29">
            <v>44279</v>
          </cell>
          <cell r="CQ29">
            <v>44403</v>
          </cell>
          <cell r="CS29">
            <v>44602</v>
          </cell>
          <cell r="CT29">
            <v>1</v>
          </cell>
          <cell r="CU29" t="str">
            <v>Сэрэлт дөл Аудит</v>
          </cell>
          <cell r="CV29">
            <v>44671</v>
          </cell>
          <cell r="CX29">
            <v>2022.0726999999999</v>
          </cell>
          <cell r="CZ29">
            <v>44966</v>
          </cell>
          <cell r="DA29" t="str">
            <v>Сэрэлт Дөл Аудит ХХК</v>
          </cell>
          <cell r="DB29">
            <v>45047</v>
          </cell>
          <cell r="DD29">
            <v>45134</v>
          </cell>
        </row>
        <row r="30">
          <cell r="B30">
            <v>445</v>
          </cell>
          <cell r="C30" t="str">
            <v>BTG</v>
          </cell>
          <cell r="D30" t="str">
            <v>A</v>
          </cell>
          <cell r="E30">
            <v>10445000</v>
          </cell>
          <cell r="F30" t="str">
            <v>Баянтээг</v>
          </cell>
          <cell r="G30" t="str">
            <v>EV</v>
          </cell>
          <cell r="J30">
            <v>1</v>
          </cell>
          <cell r="Z30">
            <v>1</v>
          </cell>
          <cell r="AB30" t="str">
            <v>СЯ</v>
          </cell>
          <cell r="AS30">
            <v>1</v>
          </cell>
          <cell r="AT30" t="str">
            <v>2013.05.15</v>
          </cell>
          <cell r="AZ30">
            <v>1</v>
          </cell>
          <cell r="BA30" t="str">
            <v>2014.05.30</v>
          </cell>
          <cell r="BG30">
            <v>1</v>
          </cell>
          <cell r="BH30" t="str">
            <v>2015.03.02</v>
          </cell>
          <cell r="BN30">
            <v>42425</v>
          </cell>
          <cell r="BO30" t="str">
            <v xml:space="preserve">Өвөрхангай аймгийн аудитын газар </v>
          </cell>
          <cell r="BQ30">
            <v>42592</v>
          </cell>
          <cell r="CC30">
            <v>43515</v>
          </cell>
          <cell r="CD30" t="str">
            <v>Өвөрхангай аймгийн аудит</v>
          </cell>
          <cell r="CF30">
            <v>43676</v>
          </cell>
          <cell r="CG30">
            <v>43875</v>
          </cell>
          <cell r="CK30">
            <v>44033</v>
          </cell>
          <cell r="CM30">
            <v>44259</v>
          </cell>
          <cell r="CN30" t="str">
            <v>Б энд С аудит</v>
          </cell>
          <cell r="CO30">
            <v>44302</v>
          </cell>
          <cell r="CQ30">
            <v>44413</v>
          </cell>
          <cell r="CS30">
            <v>44615</v>
          </cell>
          <cell r="CT30">
            <v>1</v>
          </cell>
          <cell r="CX30">
            <v>44774</v>
          </cell>
          <cell r="CZ30">
            <v>45182</v>
          </cell>
          <cell r="DD30">
            <v>45182</v>
          </cell>
        </row>
        <row r="31">
          <cell r="B31">
            <v>315</v>
          </cell>
          <cell r="C31" t="str">
            <v>BHR</v>
          </cell>
          <cell r="D31" t="str">
            <v>D</v>
          </cell>
          <cell r="E31">
            <v>10315000</v>
          </cell>
          <cell r="F31" t="str">
            <v>Бинсэ /Баянхайрхан/</v>
          </cell>
          <cell r="G31" t="str">
            <v>GS</v>
          </cell>
          <cell r="P31">
            <v>1</v>
          </cell>
          <cell r="AL31">
            <v>1</v>
          </cell>
          <cell r="AM31" t="str">
            <v>2012.12.13</v>
          </cell>
          <cell r="AP31" t="str">
            <v>2012.12.13</v>
          </cell>
          <cell r="AQ31" t="str">
            <v>2012.12.13</v>
          </cell>
          <cell r="AS31">
            <v>1</v>
          </cell>
          <cell r="AT31" t="str">
            <v>2013.03.07</v>
          </cell>
          <cell r="BE31" t="str">
            <v>2014.08.20</v>
          </cell>
          <cell r="BG31">
            <v>1</v>
          </cell>
          <cell r="BH31" t="str">
            <v>2015.02.10</v>
          </cell>
          <cell r="BI31" t="str">
            <v>Сүлд аудит</v>
          </cell>
          <cell r="BL31">
            <v>42206</v>
          </cell>
          <cell r="BN31">
            <v>42422</v>
          </cell>
          <cell r="BQ31">
            <v>42573</v>
          </cell>
        </row>
        <row r="32">
          <cell r="B32">
            <v>522</v>
          </cell>
          <cell r="C32" t="str">
            <v>BDS</v>
          </cell>
          <cell r="D32" t="str">
            <v>E</v>
          </cell>
          <cell r="E32">
            <v>10522000</v>
          </cell>
          <cell r="F32" t="str">
            <v>Бидисек</v>
          </cell>
          <cell r="G32" t="str">
            <v>UB</v>
          </cell>
          <cell r="Q32">
            <v>1</v>
          </cell>
          <cell r="S32" t="str">
            <v>2007.07.23</v>
          </cell>
          <cell r="T32">
            <v>1</v>
          </cell>
          <cell r="U32" t="str">
            <v>2008.02.19</v>
          </cell>
          <cell r="V32" t="str">
            <v>2008.07.16</v>
          </cell>
          <cell r="Y32" t="str">
            <v>2009.04.24, 2009.07.23 II</v>
          </cell>
          <cell r="Z32">
            <v>1</v>
          </cell>
          <cell r="AA32" t="str">
            <v>2010.02.26</v>
          </cell>
          <cell r="AB32" t="str">
            <v>Балхан аудит</v>
          </cell>
          <cell r="AD32" t="str">
            <v>2010.07.27</v>
          </cell>
          <cell r="AF32">
            <v>1</v>
          </cell>
          <cell r="AG32" t="str">
            <v>2011,02,14</v>
          </cell>
          <cell r="AJ32" t="str">
            <v>2011.07.26</v>
          </cell>
          <cell r="AK32" t="str">
            <v>2011.10.25</v>
          </cell>
          <cell r="AL32">
            <v>1</v>
          </cell>
          <cell r="AM32" t="str">
            <v>2012.02.18</v>
          </cell>
          <cell r="AR32" t="str">
            <v>2012.10.31</v>
          </cell>
          <cell r="AS32">
            <v>1</v>
          </cell>
          <cell r="AT32" t="str">
            <v>2013.02.19</v>
          </cell>
          <cell r="AX32" t="str">
            <v>2013.07.22</v>
          </cell>
          <cell r="AZ32">
            <v>1</v>
          </cell>
          <cell r="BA32" t="str">
            <v>2014.03.10</v>
          </cell>
          <cell r="BB32" t="str">
            <v>БДО аудит</v>
          </cell>
          <cell r="BE32" t="str">
            <v>2014.07.25</v>
          </cell>
          <cell r="BG32">
            <v>1</v>
          </cell>
          <cell r="BH32" t="str">
            <v>2015.02.10</v>
          </cell>
          <cell r="BL32">
            <v>42205</v>
          </cell>
          <cell r="BN32">
            <v>42419</v>
          </cell>
          <cell r="BO32" t="str">
            <v>БДО  аудит</v>
          </cell>
          <cell r="BQ32">
            <v>42576</v>
          </cell>
          <cell r="CC32">
            <v>43511</v>
          </cell>
          <cell r="CD32" t="str">
            <v>Далай ван Аудит 2019.03.26</v>
          </cell>
          <cell r="CF32">
            <v>43691</v>
          </cell>
          <cell r="CG32">
            <v>43871</v>
          </cell>
          <cell r="CH32" t="str">
            <v>Далайван Аудит ХХК</v>
          </cell>
          <cell r="CI32">
            <v>43896</v>
          </cell>
          <cell r="CK32">
            <v>44032</v>
          </cell>
          <cell r="CM32">
            <v>44238</v>
          </cell>
          <cell r="CN32" t="str">
            <v>Лайн аудит</v>
          </cell>
          <cell r="CO32">
            <v>44292</v>
          </cell>
          <cell r="CQ32">
            <v>44399</v>
          </cell>
          <cell r="CS32">
            <v>44608</v>
          </cell>
          <cell r="CT32">
            <v>1</v>
          </cell>
          <cell r="CU32" t="str">
            <v>Пантер Мидланд Аудит ХХК</v>
          </cell>
          <cell r="CV32">
            <v>44630</v>
          </cell>
          <cell r="CW32">
            <v>44684</v>
          </cell>
          <cell r="CX32">
            <v>44770</v>
          </cell>
          <cell r="CY32">
            <v>44862</v>
          </cell>
          <cell r="CZ32">
            <v>44974</v>
          </cell>
          <cell r="DA32" t="str">
            <v>Пантер Медланд АУДИТ</v>
          </cell>
          <cell r="DB32">
            <v>45044</v>
          </cell>
          <cell r="DD32">
            <v>45133</v>
          </cell>
        </row>
        <row r="33">
          <cell r="B33">
            <v>176</v>
          </cell>
          <cell r="C33" t="str">
            <v>BSKY</v>
          </cell>
          <cell r="D33" t="str">
            <v>E</v>
          </cell>
          <cell r="E33">
            <v>10176000</v>
          </cell>
          <cell r="F33" t="str">
            <v>Блюскай секьюритиз</v>
          </cell>
          <cell r="G33" t="str">
            <v>EV</v>
          </cell>
          <cell r="H33">
            <v>1</v>
          </cell>
          <cell r="L33">
            <v>1</v>
          </cell>
          <cell r="N33">
            <v>1</v>
          </cell>
          <cell r="Z33">
            <v>1</v>
          </cell>
          <cell r="AB33" t="str">
            <v>СЯ</v>
          </cell>
          <cell r="AK33" t="str">
            <v>2011.10.24</v>
          </cell>
          <cell r="AL33">
            <v>1</v>
          </cell>
          <cell r="AM33" t="str">
            <v>2012.07.31</v>
          </cell>
          <cell r="AP33" t="str">
            <v>2012.04.20</v>
          </cell>
          <cell r="AQ33" t="str">
            <v>2012.07.31</v>
          </cell>
          <cell r="AR33" t="str">
            <v>2012.07.31</v>
          </cell>
          <cell r="AS33">
            <v>1</v>
          </cell>
          <cell r="AT33" t="str">
            <v>2013.02.06</v>
          </cell>
          <cell r="AW33" t="str">
            <v>2013.04.29</v>
          </cell>
          <cell r="AX33" t="str">
            <v>2013.07.22</v>
          </cell>
          <cell r="AZ33">
            <v>1</v>
          </cell>
          <cell r="BA33" t="str">
            <v>2014.02.10</v>
          </cell>
          <cell r="BE33" t="str">
            <v>2014.07.23</v>
          </cell>
          <cell r="BG33">
            <v>1</v>
          </cell>
          <cell r="BH33" t="str">
            <v>2015.02.10</v>
          </cell>
          <cell r="BL33">
            <v>42202</v>
          </cell>
          <cell r="BM33">
            <v>42298</v>
          </cell>
          <cell r="BN33">
            <v>42404</v>
          </cell>
          <cell r="BO33" t="str">
            <v>Фискал аудит</v>
          </cell>
          <cell r="CC33">
            <v>43510</v>
          </cell>
          <cell r="CF33">
            <v>43691</v>
          </cell>
          <cell r="CG33">
            <v>43874</v>
          </cell>
          <cell r="CK33">
            <v>44033</v>
          </cell>
          <cell r="CM33">
            <v>44238</v>
          </cell>
          <cell r="CN33" t="str">
            <v>Аккаунт Траст Аудит ХХК</v>
          </cell>
          <cell r="CO33">
            <v>44414</v>
          </cell>
          <cell r="CQ33">
            <v>44401</v>
          </cell>
          <cell r="CS33">
            <v>44602</v>
          </cell>
          <cell r="CT33">
            <v>1</v>
          </cell>
          <cell r="CX33">
            <v>44763</v>
          </cell>
          <cell r="CY33">
            <v>44862</v>
          </cell>
          <cell r="DD33">
            <v>45127</v>
          </cell>
        </row>
        <row r="34">
          <cell r="B34">
            <v>207</v>
          </cell>
          <cell r="C34" t="str">
            <v>BOR</v>
          </cell>
          <cell r="D34" t="str">
            <v>C</v>
          </cell>
          <cell r="E34">
            <v>10207000</v>
          </cell>
          <cell r="F34" t="str">
            <v>Борнуур</v>
          </cell>
          <cell r="G34" t="str">
            <v>TE</v>
          </cell>
          <cell r="CZ34">
            <v>45002</v>
          </cell>
          <cell r="DA34" t="str">
            <v>Ай жэй Эй Эйч Аудит ХХК</v>
          </cell>
          <cell r="DB34">
            <v>45002</v>
          </cell>
        </row>
        <row r="35">
          <cell r="B35">
            <v>554</v>
          </cell>
          <cell r="C35" t="str">
            <v>BODI</v>
          </cell>
          <cell r="E35">
            <v>10554000</v>
          </cell>
          <cell r="F35" t="str">
            <v xml:space="preserve">Бодь даатгал </v>
          </cell>
          <cell r="CK35">
            <v>44033</v>
          </cell>
          <cell r="CM35">
            <v>44243</v>
          </cell>
          <cell r="CQ35">
            <v>44400</v>
          </cell>
          <cell r="CS35" t="str">
            <v>2022/02/</v>
          </cell>
          <cell r="CT35">
            <v>1</v>
          </cell>
          <cell r="CU35" t="str">
            <v>БДО аудит ХХК</v>
          </cell>
          <cell r="CV35">
            <v>44652</v>
          </cell>
          <cell r="CX35">
            <v>44768</v>
          </cell>
          <cell r="CZ35">
            <v>44971</v>
          </cell>
          <cell r="DA35" t="str">
            <v>Шонхор үнэлгээ Аудит ХХК</v>
          </cell>
          <cell r="DB35">
            <v>45027</v>
          </cell>
          <cell r="DD35">
            <v>45132</v>
          </cell>
        </row>
        <row r="36">
          <cell r="B36">
            <v>558</v>
          </cell>
          <cell r="C36" t="str">
            <v>BOGD</v>
          </cell>
          <cell r="E36">
            <v>10558000</v>
          </cell>
          <cell r="F36" t="str">
            <v>Богд банк</v>
          </cell>
          <cell r="CS36">
            <v>44591</v>
          </cell>
          <cell r="CT36">
            <v>1</v>
          </cell>
          <cell r="CU36" t="str">
            <v>Ernst &amp; Young Mongolia Audit LLC</v>
          </cell>
          <cell r="CV36">
            <v>44638</v>
          </cell>
          <cell r="CX36">
            <v>44746</v>
          </cell>
          <cell r="CZ36">
            <v>44936</v>
          </cell>
          <cell r="DA36" t="str">
            <v>Ernst and Young Mongolia audit LLC</v>
          </cell>
          <cell r="DB36">
            <v>45000</v>
          </cell>
          <cell r="DC36">
            <v>45051</v>
          </cell>
          <cell r="DD36">
            <v>45124</v>
          </cell>
        </row>
        <row r="37">
          <cell r="B37">
            <v>435</v>
          </cell>
          <cell r="C37" t="str">
            <v>BHL</v>
          </cell>
          <cell r="D37" t="str">
            <v>E</v>
          </cell>
          <cell r="E37">
            <v>10435000</v>
          </cell>
          <cell r="F37" t="str">
            <v>Бөөний худалдаа</v>
          </cell>
          <cell r="G37" t="str">
            <v>UB</v>
          </cell>
          <cell r="H37">
            <v>1</v>
          </cell>
          <cell r="I37">
            <v>1</v>
          </cell>
          <cell r="M37">
            <v>1</v>
          </cell>
          <cell r="O37">
            <v>1</v>
          </cell>
          <cell r="P37">
            <v>1</v>
          </cell>
          <cell r="Z37">
            <v>1</v>
          </cell>
          <cell r="AB37" t="str">
            <v>СЯ</v>
          </cell>
          <cell r="AS37">
            <v>1</v>
          </cell>
          <cell r="AT37" t="str">
            <v>2013.02.19</v>
          </cell>
          <cell r="BG37">
            <v>1</v>
          </cell>
          <cell r="BH37">
            <v>42136</v>
          </cell>
          <cell r="BI37" t="str">
            <v xml:space="preserve">Б энд С аудит </v>
          </cell>
          <cell r="BN37">
            <v>42503</v>
          </cell>
          <cell r="BO37" t="str">
            <v>Б энд С аудит</v>
          </cell>
          <cell r="CC37">
            <v>43523</v>
          </cell>
          <cell r="CD37" t="str">
            <v>Өлзийт Экаунт Аудит /2019-02-25/</v>
          </cell>
          <cell r="CG37">
            <v>43873</v>
          </cell>
          <cell r="CH37" t="str">
            <v>Эмо аудит ХХК</v>
          </cell>
          <cell r="CI37">
            <v>43879</v>
          </cell>
          <cell r="CK37">
            <v>44043</v>
          </cell>
          <cell r="CM37">
            <v>44237</v>
          </cell>
          <cell r="CS37">
            <v>44663</v>
          </cell>
          <cell r="CT37">
            <v>1</v>
          </cell>
          <cell r="CU37" t="str">
            <v>Эмо аудит</v>
          </cell>
          <cell r="CV37">
            <v>44663</v>
          </cell>
        </row>
        <row r="38">
          <cell r="B38">
            <v>69</v>
          </cell>
          <cell r="C38" t="str">
            <v>BHG</v>
          </cell>
          <cell r="D38" t="str">
            <v>C</v>
          </cell>
          <cell r="E38">
            <v>10069000</v>
          </cell>
          <cell r="F38" t="str">
            <v>Бөхөг</v>
          </cell>
          <cell r="G38" t="str">
            <v>UB</v>
          </cell>
          <cell r="J38">
            <v>1</v>
          </cell>
          <cell r="K38">
            <v>1</v>
          </cell>
          <cell r="L38">
            <v>1</v>
          </cell>
          <cell r="O38">
            <v>1</v>
          </cell>
          <cell r="P38">
            <v>1</v>
          </cell>
          <cell r="Q38">
            <v>1</v>
          </cell>
          <cell r="T38">
            <v>1</v>
          </cell>
          <cell r="U38" t="str">
            <v>2008.05.29</v>
          </cell>
          <cell r="W38">
            <v>1</v>
          </cell>
          <cell r="X38" t="str">
            <v>2009.06.16</v>
          </cell>
          <cell r="Z38">
            <v>1</v>
          </cell>
          <cell r="AB38" t="str">
            <v>СЯ</v>
          </cell>
          <cell r="AS38">
            <v>1</v>
          </cell>
          <cell r="AT38" t="str">
            <v>2013.02.10</v>
          </cell>
          <cell r="AZ38">
            <v>1</v>
          </cell>
          <cell r="BA38" t="str">
            <v>2014.03.04</v>
          </cell>
          <cell r="BG38">
            <v>1</v>
          </cell>
          <cell r="BH38" t="str">
            <v>2015.02.10</v>
          </cell>
          <cell r="BN38">
            <v>42440</v>
          </cell>
          <cell r="CC38">
            <v>43536</v>
          </cell>
          <cell r="CG38">
            <v>43892</v>
          </cell>
          <cell r="CZ38">
            <v>45005</v>
          </cell>
          <cell r="DA38" t="str">
            <v>Аяатакс Аудит ХХК</v>
          </cell>
          <cell r="DB38">
            <v>45044</v>
          </cell>
        </row>
        <row r="39">
          <cell r="B39">
            <v>308</v>
          </cell>
          <cell r="C39" t="str">
            <v>CNF</v>
          </cell>
          <cell r="D39" t="str">
            <v>D</v>
          </cell>
          <cell r="E39">
            <v>10308000</v>
          </cell>
          <cell r="F39" t="str">
            <v>Крипто үндэстэн</v>
          </cell>
          <cell r="G39" t="str">
            <v>BU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N39">
            <v>1</v>
          </cell>
          <cell r="O39">
            <v>1</v>
          </cell>
          <cell r="AF39">
            <v>1</v>
          </cell>
          <cell r="AG39" t="str">
            <v>2011,03,15</v>
          </cell>
          <cell r="AJ39" t="str">
            <v>2011.08.01</v>
          </cell>
          <cell r="AK39" t="str">
            <v>2011.11.10</v>
          </cell>
          <cell r="AL39">
            <v>1</v>
          </cell>
          <cell r="AM39" t="str">
            <v>2012.01.23</v>
          </cell>
          <cell r="AQ39" t="str">
            <v>2012.08.20</v>
          </cell>
          <cell r="AR39" t="str">
            <v>2012.12.06</v>
          </cell>
          <cell r="AS39">
            <v>1</v>
          </cell>
          <cell r="AT39" t="str">
            <v>2013.03.07</v>
          </cell>
          <cell r="AZ39">
            <v>1</v>
          </cell>
          <cell r="BA39" t="str">
            <v>2014.03.10</v>
          </cell>
          <cell r="BB39" t="str">
            <v>ЗЦН аудит</v>
          </cell>
          <cell r="BG39">
            <v>1</v>
          </cell>
          <cell r="BH39" t="str">
            <v>2015.02.17</v>
          </cell>
          <cell r="BN39">
            <v>42447</v>
          </cell>
          <cell r="BO39" t="str">
            <v>Си Си ай аудит</v>
          </cell>
          <cell r="CC39">
            <v>43511</v>
          </cell>
          <cell r="CD39" t="str">
            <v>Си эс ай Аудит /2019-06-17/</v>
          </cell>
          <cell r="CF39">
            <v>43682</v>
          </cell>
          <cell r="CG39">
            <v>43881</v>
          </cell>
          <cell r="CH39" t="str">
            <v>балансад өөрчлөлт үгүй тул аудит хийлгээгүй</v>
          </cell>
          <cell r="CM39">
            <v>44254</v>
          </cell>
          <cell r="CN39" t="str">
            <v>Си Эс Ай аудит</v>
          </cell>
          <cell r="CO39">
            <v>44287</v>
          </cell>
          <cell r="CQ39">
            <v>44383</v>
          </cell>
          <cell r="CS39">
            <v>44602</v>
          </cell>
          <cell r="CT39">
            <v>1</v>
          </cell>
          <cell r="CU39" t="str">
            <v>Хүлэгт хүннү Аудит</v>
          </cell>
          <cell r="CV39">
            <v>44678</v>
          </cell>
          <cell r="CX39">
            <v>44760</v>
          </cell>
          <cell r="CZ39">
            <v>44967</v>
          </cell>
          <cell r="DA39" t="str">
            <v>Хүлэгт хүннү Аудит ХХК</v>
          </cell>
          <cell r="DB39">
            <v>45022</v>
          </cell>
          <cell r="DD39">
            <v>45127</v>
          </cell>
        </row>
        <row r="40">
          <cell r="B40">
            <v>239</v>
          </cell>
          <cell r="C40" t="str">
            <v>BLC</v>
          </cell>
          <cell r="D40" t="str">
            <v>B</v>
          </cell>
          <cell r="E40">
            <v>10239000</v>
          </cell>
          <cell r="F40" t="str">
            <v>Бүтээлч-Үйлс</v>
          </cell>
          <cell r="G40" t="str">
            <v>UB</v>
          </cell>
          <cell r="H40">
            <v>1</v>
          </cell>
          <cell r="I40">
            <v>1</v>
          </cell>
          <cell r="J40">
            <v>1</v>
          </cell>
          <cell r="P40">
            <v>1</v>
          </cell>
          <cell r="AL40">
            <v>1</v>
          </cell>
          <cell r="AM40" t="str">
            <v>2012.03.28</v>
          </cell>
          <cell r="BG40">
            <v>1</v>
          </cell>
          <cell r="BH40">
            <v>42151</v>
          </cell>
          <cell r="CC40">
            <v>43511</v>
          </cell>
          <cell r="CD40" t="str">
            <v>Акпар аудит 2019/02/27</v>
          </cell>
          <cell r="CF40">
            <v>43675</v>
          </cell>
          <cell r="CG40">
            <v>43874</v>
          </cell>
          <cell r="CH40" t="str">
            <v>Акпар аудит ХХК</v>
          </cell>
          <cell r="CI40">
            <v>43955</v>
          </cell>
          <cell r="CM40">
            <v>44277</v>
          </cell>
          <cell r="CS40">
            <v>44613</v>
          </cell>
          <cell r="CT40">
            <v>1</v>
          </cell>
          <cell r="CU40" t="str">
            <v>Мэдээлэл аудит ХХК</v>
          </cell>
          <cell r="CV40">
            <v>44665</v>
          </cell>
          <cell r="CZ40">
            <v>44971</v>
          </cell>
          <cell r="DA40" t="str">
            <v>Мэдээлэл аудит ХХК</v>
          </cell>
          <cell r="DB40">
            <v>45040</v>
          </cell>
        </row>
        <row r="41">
          <cell r="B41">
            <v>492</v>
          </cell>
          <cell r="C41" t="str">
            <v>BEU</v>
          </cell>
          <cell r="D41" t="str">
            <v>A</v>
          </cell>
          <cell r="E41">
            <v>10492000</v>
          </cell>
          <cell r="F41" t="str">
            <v>Бэрх уул</v>
          </cell>
          <cell r="G41" t="str">
            <v>XE</v>
          </cell>
          <cell r="L41">
            <v>1</v>
          </cell>
          <cell r="O41">
            <v>1</v>
          </cell>
          <cell r="P41">
            <v>1</v>
          </cell>
          <cell r="Q41">
            <v>1</v>
          </cell>
          <cell r="T41">
            <v>1</v>
          </cell>
          <cell r="W41">
            <v>1</v>
          </cell>
          <cell r="X41" t="str">
            <v>2009.03.24</v>
          </cell>
          <cell r="Z41">
            <v>1</v>
          </cell>
          <cell r="AB41" t="str">
            <v>СЯ</v>
          </cell>
          <cell r="AF41">
            <v>1</v>
          </cell>
          <cell r="AG41" t="str">
            <v>2011,05,27</v>
          </cell>
          <cell r="AL41">
            <v>1</v>
          </cell>
          <cell r="AM41" t="str">
            <v>2013.02.08</v>
          </cell>
          <cell r="AS41">
            <v>1</v>
          </cell>
          <cell r="AT41" t="str">
            <v>2013.02.19</v>
          </cell>
          <cell r="AX41" t="str">
            <v>2013.09.06</v>
          </cell>
          <cell r="AZ41">
            <v>1</v>
          </cell>
          <cell r="BA41" t="str">
            <v>2014.02.21</v>
          </cell>
          <cell r="BB41" t="str">
            <v>EY</v>
          </cell>
          <cell r="BE41" t="str">
            <v>2014.07.25</v>
          </cell>
          <cell r="BG41">
            <v>1</v>
          </cell>
          <cell r="BH41" t="str">
            <v>2015.02.10</v>
          </cell>
          <cell r="BL41">
            <v>42202</v>
          </cell>
          <cell r="BN41">
            <v>42408</v>
          </cell>
          <cell r="BO41" t="str">
            <v>Ай жэй эй эйч аудит 5/3/2016</v>
          </cell>
          <cell r="BQ41">
            <v>42583</v>
          </cell>
          <cell r="CC41">
            <v>43535</v>
          </cell>
          <cell r="CD41" t="str">
            <v>Ай Жэй Эй эйч аудит 04/05</v>
          </cell>
          <cell r="CG41">
            <v>43873</v>
          </cell>
          <cell r="CH41" t="str">
            <v>Ай жи эйч эй Аудит ХХК</v>
          </cell>
          <cell r="CI41">
            <v>43929</v>
          </cell>
          <cell r="CK41">
            <v>44041</v>
          </cell>
          <cell r="CM41">
            <v>44252</v>
          </cell>
          <cell r="CN41" t="str">
            <v>Юнистар аудит ХХК</v>
          </cell>
          <cell r="CO41">
            <v>44307</v>
          </cell>
          <cell r="CQ41">
            <v>44410</v>
          </cell>
          <cell r="CS41">
            <v>44613</v>
          </cell>
          <cell r="CT41">
            <v>1</v>
          </cell>
          <cell r="CZ41">
            <v>44970</v>
          </cell>
        </row>
        <row r="42">
          <cell r="B42">
            <v>234</v>
          </cell>
          <cell r="C42" t="str">
            <v>GHC</v>
          </cell>
          <cell r="D42" t="str">
            <v>A</v>
          </cell>
          <cell r="E42">
            <v>10234000</v>
          </cell>
          <cell r="F42" t="str">
            <v>Ган хийц</v>
          </cell>
          <cell r="G42" t="str">
            <v>UB</v>
          </cell>
          <cell r="H42">
            <v>1</v>
          </cell>
          <cell r="I42">
            <v>1</v>
          </cell>
          <cell r="K42">
            <v>1</v>
          </cell>
          <cell r="M42">
            <v>1</v>
          </cell>
          <cell r="N42">
            <v>1</v>
          </cell>
          <cell r="P42">
            <v>1</v>
          </cell>
          <cell r="Q42">
            <v>1</v>
          </cell>
          <cell r="T42">
            <v>1</v>
          </cell>
          <cell r="U42" t="str">
            <v>2008.03.26</v>
          </cell>
          <cell r="V42" t="str">
            <v>2008.07.22</v>
          </cell>
          <cell r="W42">
            <v>1</v>
          </cell>
          <cell r="X42" t="str">
            <v>2009.04.15</v>
          </cell>
          <cell r="Z42">
            <v>1</v>
          </cell>
          <cell r="AA42" t="str">
            <v>2010.03.24</v>
          </cell>
          <cell r="AB42" t="str">
            <v>Нимм Аудит</v>
          </cell>
          <cell r="AF42">
            <v>1</v>
          </cell>
          <cell r="AG42" t="str">
            <v>2011,03,03</v>
          </cell>
          <cell r="AL42">
            <v>1</v>
          </cell>
          <cell r="AM42" t="str">
            <v>2012.03.15</v>
          </cell>
          <cell r="AS42">
            <v>1</v>
          </cell>
          <cell r="AT42" t="str">
            <v>2012.02.26</v>
          </cell>
          <cell r="AZ42">
            <v>1</v>
          </cell>
          <cell r="BA42" t="str">
            <v>2014.02.19</v>
          </cell>
          <cell r="BG42">
            <v>1</v>
          </cell>
          <cell r="BH42" t="str">
            <v>2015.02.11</v>
          </cell>
          <cell r="BI42" t="str">
            <v>Баян ташаагийн эх аудит</v>
          </cell>
          <cell r="BL42">
            <v>42214</v>
          </cell>
          <cell r="BN42">
            <v>42419</v>
          </cell>
          <cell r="BO42" t="str">
            <v xml:space="preserve">Найдвар од аудит </v>
          </cell>
          <cell r="BQ42">
            <v>42577</v>
          </cell>
          <cell r="CC42">
            <v>43514</v>
          </cell>
          <cell r="CD42" t="str">
            <v>"Ай Жэй Эй Эйч Аудит" ХХК /2019-02-18/</v>
          </cell>
          <cell r="CF42">
            <v>43685</v>
          </cell>
          <cell r="CG42">
            <v>43871</v>
          </cell>
          <cell r="CH42" t="str">
            <v>Ай Жуй Эйч Аудит ХХК</v>
          </cell>
          <cell r="CI42">
            <v>43924</v>
          </cell>
          <cell r="CK42">
            <v>44041</v>
          </cell>
          <cell r="CM42">
            <v>44237</v>
          </cell>
          <cell r="CN42" t="str">
            <v>Ай Жэй Эй Эйч-Аудит ХХК</v>
          </cell>
          <cell r="CO42">
            <v>44236</v>
          </cell>
          <cell r="CQ42">
            <v>44406</v>
          </cell>
          <cell r="CS42">
            <v>44614</v>
          </cell>
          <cell r="CT42">
            <v>1</v>
          </cell>
          <cell r="CU42" t="str">
            <v>Нийслэл Аудит ХХК</v>
          </cell>
          <cell r="CV42">
            <v>44679</v>
          </cell>
          <cell r="CX42">
            <v>44771</v>
          </cell>
          <cell r="CZ42">
            <v>44977</v>
          </cell>
          <cell r="DA42" t="str">
            <v>MNR аудит</v>
          </cell>
          <cell r="DB42">
            <v>45153</v>
          </cell>
          <cell r="DD42">
            <v>45153</v>
          </cell>
        </row>
        <row r="43">
          <cell r="B43">
            <v>528</v>
          </cell>
          <cell r="C43" t="str">
            <v>HRM</v>
          </cell>
          <cell r="D43" t="str">
            <v>E</v>
          </cell>
          <cell r="E43">
            <v>10528000</v>
          </cell>
          <cell r="F43" t="str">
            <v>Гермес центр</v>
          </cell>
          <cell r="G43" t="str">
            <v>UB</v>
          </cell>
          <cell r="V43" t="str">
            <v>2008.08.05</v>
          </cell>
          <cell r="W43">
            <v>1</v>
          </cell>
          <cell r="X43" t="str">
            <v>2009.05.15</v>
          </cell>
          <cell r="Y43" t="str">
            <v>2009.10.27</v>
          </cell>
          <cell r="Z43">
            <v>1</v>
          </cell>
          <cell r="AA43" t="str">
            <v>2010.03.24</v>
          </cell>
          <cell r="AB43" t="str">
            <v>Итгэлт Аудит</v>
          </cell>
          <cell r="AD43" t="str">
            <v>2010.07.28</v>
          </cell>
          <cell r="AE43" t="str">
            <v>2010.11.12</v>
          </cell>
          <cell r="AF43">
            <v>1</v>
          </cell>
          <cell r="AG43" t="str">
            <v>2011,03,03</v>
          </cell>
          <cell r="AI43" t="str">
            <v>2011,04,29</v>
          </cell>
          <cell r="AJ43" t="str">
            <v>2011.07.26</v>
          </cell>
          <cell r="AK43" t="str">
            <v>2011.10.18</v>
          </cell>
          <cell r="AL43">
            <v>1</v>
          </cell>
          <cell r="AM43" t="str">
            <v>2012.02.20</v>
          </cell>
          <cell r="AP43" t="str">
            <v>2012.05.04</v>
          </cell>
          <cell r="AQ43" t="str">
            <v>2012.07.30</v>
          </cell>
          <cell r="AR43" t="str">
            <v>2012.10.25</v>
          </cell>
          <cell r="AS43">
            <v>1</v>
          </cell>
          <cell r="AT43" t="str">
            <v>2013.02.08</v>
          </cell>
          <cell r="AW43" t="str">
            <v>2013.04.29</v>
          </cell>
          <cell r="AX43" t="str">
            <v>2013.07.16</v>
          </cell>
          <cell r="AY43" t="str">
            <v>2013.10.16</v>
          </cell>
          <cell r="AZ43">
            <v>1</v>
          </cell>
          <cell r="BA43" t="str">
            <v>2014.02.19</v>
          </cell>
          <cell r="BB43" t="str">
            <v>Юдентакс тин Аудит</v>
          </cell>
          <cell r="BD43" t="str">
            <v>2014.04.22</v>
          </cell>
          <cell r="BE43" t="str">
            <v>2014.07.21</v>
          </cell>
          <cell r="BF43" t="str">
            <v>2014.10.23</v>
          </cell>
          <cell r="BG43">
            <v>1</v>
          </cell>
          <cell r="BH43" t="str">
            <v>2015.02.04</v>
          </cell>
          <cell r="BI43" t="str">
            <v>Юдентакс тин Аудит</v>
          </cell>
          <cell r="BK43">
            <v>42116</v>
          </cell>
          <cell r="BL43">
            <v>42206</v>
          </cell>
          <cell r="BM43">
            <v>42299</v>
          </cell>
          <cell r="BN43">
            <v>42408</v>
          </cell>
          <cell r="BO43" t="str">
            <v>"Гроуфт финанс аудит"ХК</v>
          </cell>
          <cell r="BQ43">
            <v>42571</v>
          </cell>
          <cell r="CC43">
            <v>43509</v>
          </cell>
          <cell r="CD43" t="str">
            <v>ЦЭСБ Аудит ХХК /2019-01-28/</v>
          </cell>
          <cell r="CF43">
            <v>43664</v>
          </cell>
          <cell r="CG43">
            <v>43868</v>
          </cell>
          <cell r="CH43">
            <v>1</v>
          </cell>
          <cell r="CI43">
            <v>43853</v>
          </cell>
          <cell r="CK43">
            <v>44035</v>
          </cell>
          <cell r="CM43">
            <v>44256</v>
          </cell>
          <cell r="CN43" t="str">
            <v>ЦЭСБ АУДИТ</v>
          </cell>
          <cell r="CO43">
            <v>44258</v>
          </cell>
          <cell r="CQ43">
            <v>44400</v>
          </cell>
          <cell r="CS43">
            <v>44602</v>
          </cell>
          <cell r="CT43">
            <v>1</v>
          </cell>
          <cell r="CU43" t="str">
            <v>Си Эс Ай Аудит</v>
          </cell>
          <cell r="CV43">
            <v>44602</v>
          </cell>
          <cell r="CX43">
            <v>44764</v>
          </cell>
          <cell r="CY43">
            <v>44854</v>
          </cell>
          <cell r="CZ43">
            <v>44967</v>
          </cell>
          <cell r="DA43" t="str">
            <v>Си Эс Ай аудит ХХК</v>
          </cell>
          <cell r="DB43">
            <v>44967</v>
          </cell>
          <cell r="DD43">
            <v>45127</v>
          </cell>
        </row>
        <row r="44">
          <cell r="B44">
            <v>562</v>
          </cell>
          <cell r="C44" t="str">
            <v>GLMT</v>
          </cell>
          <cell r="E44">
            <v>10562000</v>
          </cell>
          <cell r="F44" t="str">
            <v xml:space="preserve">Голомт банк </v>
          </cell>
          <cell r="CZ44">
            <v>44966</v>
          </cell>
          <cell r="DA44" t="str">
            <v>PricewaterhouseCoopers Audit LLC</v>
          </cell>
          <cell r="DB44">
            <v>45015</v>
          </cell>
          <cell r="DD44">
            <v>45126</v>
          </cell>
        </row>
        <row r="45">
          <cell r="B45">
            <v>152</v>
          </cell>
          <cell r="C45" t="str">
            <v>BAJ</v>
          </cell>
          <cell r="D45" t="str">
            <v>C</v>
          </cell>
          <cell r="E45">
            <v>10152000</v>
          </cell>
          <cell r="F45" t="str">
            <v>Глобал лайф технологи</v>
          </cell>
          <cell r="G45" t="str">
            <v>TE</v>
          </cell>
          <cell r="H45">
            <v>1</v>
          </cell>
          <cell r="N45">
            <v>1</v>
          </cell>
          <cell r="O45">
            <v>1</v>
          </cell>
          <cell r="P45">
            <v>1</v>
          </cell>
          <cell r="W45">
            <v>1</v>
          </cell>
          <cell r="X45" t="str">
            <v>2011,03,10</v>
          </cell>
          <cell r="Z45">
            <v>1</v>
          </cell>
          <cell r="AA45" t="str">
            <v>2011,03,10</v>
          </cell>
          <cell r="AF45">
            <v>1</v>
          </cell>
          <cell r="AG45" t="str">
            <v>2011,03,10</v>
          </cell>
          <cell r="AL45">
            <v>1</v>
          </cell>
          <cell r="AM45" t="str">
            <v>2012.11.27</v>
          </cell>
          <cell r="AQ45" t="str">
            <v>2012.11.27</v>
          </cell>
          <cell r="AS45">
            <v>1</v>
          </cell>
          <cell r="AT45" t="str">
            <v>2013.02.27</v>
          </cell>
          <cell r="AU45" t="str">
            <v>Мишээл од аудит</v>
          </cell>
          <cell r="AX45" t="str">
            <v>2013.09.16</v>
          </cell>
          <cell r="AZ45">
            <v>1</v>
          </cell>
          <cell r="BA45" t="str">
            <v>2014.02.27</v>
          </cell>
          <cell r="BB45" t="str">
            <v>Мишээл Од Аудит</v>
          </cell>
          <cell r="BE45" t="str">
            <v>2014.07.18</v>
          </cell>
          <cell r="BG45">
            <v>1</v>
          </cell>
          <cell r="BH45" t="str">
            <v>2015.03.03</v>
          </cell>
          <cell r="BN45">
            <v>42537</v>
          </cell>
          <cell r="BO45" t="str">
            <v>сайт</v>
          </cell>
          <cell r="CC45">
            <v>43514</v>
          </cell>
          <cell r="CF45">
            <v>43665</v>
          </cell>
          <cell r="CG45">
            <v>43871</v>
          </cell>
          <cell r="CH45" t="str">
            <v>Өлзийт Экаунт Аудит ХХК</v>
          </cell>
          <cell r="CI45">
            <v>43871</v>
          </cell>
          <cell r="CK45">
            <v>44029</v>
          </cell>
          <cell r="CM45">
            <v>44237</v>
          </cell>
          <cell r="CN45" t="str">
            <v>Шинэ их тэрбум Аудит</v>
          </cell>
          <cell r="CO45">
            <v>44277</v>
          </cell>
          <cell r="CQ45">
            <v>44397</v>
          </cell>
          <cell r="CS45">
            <v>44602</v>
          </cell>
          <cell r="CT45">
            <v>1</v>
          </cell>
          <cell r="CU45" t="str">
            <v>Шинэ их тэрбум аудит</v>
          </cell>
          <cell r="CV45">
            <v>44655</v>
          </cell>
          <cell r="CX45">
            <v>44788</v>
          </cell>
          <cell r="CZ45">
            <v>45016</v>
          </cell>
          <cell r="DA45" t="str">
            <v>Шинэ их тэрбум Аудит</v>
          </cell>
          <cell r="DB45">
            <v>45016</v>
          </cell>
        </row>
        <row r="46">
          <cell r="B46">
            <v>125</v>
          </cell>
          <cell r="C46" t="str">
            <v>HML</v>
          </cell>
          <cell r="D46" t="str">
            <v>A</v>
          </cell>
          <cell r="E46">
            <v>10125000</v>
          </cell>
          <cell r="F46" t="str">
            <v>Глобал монголиа холдингс /өв.хан/</v>
          </cell>
          <cell r="G46" t="str">
            <v>EV</v>
          </cell>
          <cell r="AY46" t="str">
            <v>2013.10.14</v>
          </cell>
          <cell r="AZ46">
            <v>1</v>
          </cell>
          <cell r="BA46" t="str">
            <v>2014.01.28</v>
          </cell>
          <cell r="BD46" t="str">
            <v>2014.04.24</v>
          </cell>
          <cell r="BE46" t="str">
            <v>2014.07.30</v>
          </cell>
        </row>
        <row r="47">
          <cell r="B47">
            <v>86</v>
          </cell>
          <cell r="C47" t="str">
            <v>JGL</v>
          </cell>
          <cell r="D47" t="str">
            <v>B</v>
          </cell>
          <cell r="E47">
            <v>10086000</v>
          </cell>
          <cell r="F47" t="str">
            <v>Говийн өндөр</v>
          </cell>
          <cell r="G47" t="str">
            <v>EM</v>
          </cell>
          <cell r="H47">
            <v>1</v>
          </cell>
          <cell r="I47">
            <v>1</v>
          </cell>
          <cell r="J47">
            <v>1</v>
          </cell>
          <cell r="P47">
            <v>1</v>
          </cell>
          <cell r="Q47">
            <v>1</v>
          </cell>
          <cell r="Z47">
            <v>1</v>
          </cell>
          <cell r="AB47" t="str">
            <v>СЯ</v>
          </cell>
          <cell r="AS47">
            <v>1</v>
          </cell>
          <cell r="AT47" t="str">
            <v>2013.03.07</v>
          </cell>
          <cell r="BG47">
            <v>1</v>
          </cell>
          <cell r="BH47" t="str">
            <v>2015.02.10</v>
          </cell>
          <cell r="BN47">
            <v>42495</v>
          </cell>
          <cell r="CC47">
            <v>43517</v>
          </cell>
          <cell r="CG47">
            <v>43879</v>
          </cell>
          <cell r="CM47">
            <v>44271</v>
          </cell>
          <cell r="CS47">
            <v>44614</v>
          </cell>
          <cell r="CT47">
            <v>1</v>
          </cell>
        </row>
        <row r="48">
          <cell r="B48">
            <v>354</v>
          </cell>
          <cell r="C48" t="str">
            <v>GOV</v>
          </cell>
          <cell r="D48" t="str">
            <v>B</v>
          </cell>
          <cell r="E48">
            <v>10354000</v>
          </cell>
          <cell r="F48" t="str">
            <v xml:space="preserve">Говь </v>
          </cell>
          <cell r="G48" t="str">
            <v>UB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O48">
            <v>1</v>
          </cell>
          <cell r="P48">
            <v>1</v>
          </cell>
          <cell r="Q48">
            <v>1</v>
          </cell>
          <cell r="S48" t="str">
            <v>2007.10.24</v>
          </cell>
          <cell r="T48">
            <v>1</v>
          </cell>
          <cell r="U48" t="str">
            <v>2008.03.14</v>
          </cell>
          <cell r="W48">
            <v>1</v>
          </cell>
          <cell r="X48" t="str">
            <v>2009.03.27</v>
          </cell>
          <cell r="Z48">
            <v>1</v>
          </cell>
          <cell r="AA48" t="str">
            <v>2012.07.02</v>
          </cell>
          <cell r="AB48" t="str">
            <v>СЯ</v>
          </cell>
          <cell r="AF48">
            <v>1</v>
          </cell>
          <cell r="AG48" t="str">
            <v>2012.07.02</v>
          </cell>
          <cell r="AL48">
            <v>1</v>
          </cell>
          <cell r="AM48" t="str">
            <v>2012.04.24</v>
          </cell>
          <cell r="AQ48" t="str">
            <v>2012.07.20</v>
          </cell>
          <cell r="AS48">
            <v>1</v>
          </cell>
          <cell r="AT48" t="str">
            <v>2013.02.18</v>
          </cell>
          <cell r="AX48" t="str">
            <v>2013.07.22</v>
          </cell>
          <cell r="AZ48">
            <v>1</v>
          </cell>
          <cell r="BA48" t="str">
            <v>2014.02.10</v>
          </cell>
          <cell r="BE48" t="str">
            <v>2014.07.17</v>
          </cell>
          <cell r="BG48">
            <v>1</v>
          </cell>
          <cell r="BH48" t="str">
            <v>2015.02.10</v>
          </cell>
          <cell r="BI48" t="str">
            <v>Делоитт Онч Аудит</v>
          </cell>
          <cell r="BL48">
            <v>42202</v>
          </cell>
          <cell r="BN48">
            <v>42408</v>
          </cell>
          <cell r="BO48" t="str">
            <v>Делойтте онч аудит</v>
          </cell>
          <cell r="BQ48">
            <v>42571</v>
          </cell>
          <cell r="CC48">
            <v>43536</v>
          </cell>
          <cell r="CD48" t="str">
            <v>Делоитт Онч Аудит ХХК /2019-03-07/</v>
          </cell>
          <cell r="CF48">
            <v>43665</v>
          </cell>
          <cell r="CG48">
            <v>43878</v>
          </cell>
          <cell r="CH48">
            <v>1</v>
          </cell>
          <cell r="CI48">
            <v>43951</v>
          </cell>
          <cell r="CK48">
            <v>44032</v>
          </cell>
          <cell r="CM48">
            <v>44237</v>
          </cell>
          <cell r="CN48" t="str">
            <v>Бэйкер билли далайван аудит ХХК</v>
          </cell>
          <cell r="CO48">
            <v>44307</v>
          </cell>
          <cell r="CQ48">
            <v>44397</v>
          </cell>
          <cell r="CS48">
            <v>44602</v>
          </cell>
          <cell r="CT48">
            <v>1</v>
          </cell>
          <cell r="CU48" t="str">
            <v>Кэй Пи Эм Жи Аудит ХХК</v>
          </cell>
          <cell r="CV48">
            <v>44649</v>
          </cell>
          <cell r="CX48">
            <v>44762</v>
          </cell>
          <cell r="CY48">
            <v>44853</v>
          </cell>
          <cell r="CZ48">
            <v>44967</v>
          </cell>
          <cell r="DA48" t="str">
            <v>Кей Пи Эм Жи Аудит</v>
          </cell>
          <cell r="DB48">
            <v>44967</v>
          </cell>
          <cell r="DC48">
            <v>45037</v>
          </cell>
          <cell r="DD48">
            <v>45127</v>
          </cell>
        </row>
        <row r="49">
          <cell r="B49">
            <v>148</v>
          </cell>
          <cell r="C49" t="str">
            <v>GFG</v>
          </cell>
          <cell r="D49" t="str">
            <v>A</v>
          </cell>
          <cell r="E49">
            <v>10148000</v>
          </cell>
          <cell r="F49" t="str">
            <v>Силк нэт Говьфайнэншл групп</v>
          </cell>
          <cell r="G49" t="str">
            <v>OR</v>
          </cell>
          <cell r="Z49">
            <v>1</v>
          </cell>
          <cell r="AA49" t="str">
            <v>2010.04.23</v>
          </cell>
          <cell r="AF49">
            <v>1</v>
          </cell>
          <cell r="AG49" t="str">
            <v>2011.02.08</v>
          </cell>
          <cell r="AI49" t="str">
            <v>2011,04,21</v>
          </cell>
          <cell r="AK49" t="str">
            <v>2011.10.20</v>
          </cell>
          <cell r="AL49">
            <v>1</v>
          </cell>
          <cell r="AM49" t="str">
            <v>2012.01.24</v>
          </cell>
          <cell r="AQ49" t="str">
            <v>2012.07.06</v>
          </cell>
          <cell r="AR49" t="str">
            <v>2012.10.10</v>
          </cell>
          <cell r="AS49">
            <v>1</v>
          </cell>
          <cell r="AT49" t="str">
            <v>2013.01.21</v>
          </cell>
          <cell r="AV49" t="str">
            <v>2013.02.19</v>
          </cell>
          <cell r="AW49" t="str">
            <v>2013.04.17</v>
          </cell>
          <cell r="AX49" t="str">
            <v>2013.07.19</v>
          </cell>
          <cell r="AZ49">
            <v>1</v>
          </cell>
          <cell r="BA49" t="str">
            <v>2014.02.10</v>
          </cell>
          <cell r="BE49" t="str">
            <v>2014.07.21</v>
          </cell>
          <cell r="BF49" t="str">
            <v>2014.10.21</v>
          </cell>
          <cell r="BG49">
            <v>1</v>
          </cell>
          <cell r="BH49" t="str">
            <v>2015.02.10</v>
          </cell>
          <cell r="BN49">
            <v>42537</v>
          </cell>
          <cell r="CC49">
            <v>43515</v>
          </cell>
          <cell r="CD49" t="str">
            <v>Мэжик консалтинг 2019/02/19</v>
          </cell>
          <cell r="CF49">
            <v>43665</v>
          </cell>
          <cell r="CG49">
            <v>43881</v>
          </cell>
          <cell r="CH49" t="str">
            <v>Мэжик консалтинг аудит ХХК</v>
          </cell>
          <cell r="CI49">
            <v>43881</v>
          </cell>
          <cell r="CM49">
            <v>44280</v>
          </cell>
          <cell r="CN49" t="str">
            <v>Сүлд аудит</v>
          </cell>
          <cell r="CO49">
            <v>44280</v>
          </cell>
          <cell r="CS49">
            <v>44621</v>
          </cell>
          <cell r="CT49">
            <v>1</v>
          </cell>
          <cell r="CU49" t="str">
            <v>Аккаунт траст аудит ХХК</v>
          </cell>
          <cell r="CV49">
            <v>44659</v>
          </cell>
          <cell r="CZ49">
            <v>44970</v>
          </cell>
        </row>
        <row r="50">
          <cell r="B50">
            <v>159</v>
          </cell>
          <cell r="C50" t="str">
            <v>GNR</v>
          </cell>
          <cell r="D50" t="str">
            <v>C</v>
          </cell>
          <cell r="E50">
            <v>10159000</v>
          </cell>
          <cell r="F50" t="str">
            <v>Гонир</v>
          </cell>
          <cell r="G50" t="str">
            <v>SB</v>
          </cell>
          <cell r="H50">
            <v>1</v>
          </cell>
          <cell r="I50">
            <v>1</v>
          </cell>
          <cell r="K50">
            <v>1</v>
          </cell>
          <cell r="L50">
            <v>1</v>
          </cell>
          <cell r="N50">
            <v>1</v>
          </cell>
          <cell r="AS50">
            <v>1</v>
          </cell>
          <cell r="AT50" t="str">
            <v>2013.02.10</v>
          </cell>
        </row>
        <row r="51">
          <cell r="B51">
            <v>96</v>
          </cell>
          <cell r="C51" t="str">
            <v>GUR</v>
          </cell>
          <cell r="D51" t="str">
            <v>B</v>
          </cell>
          <cell r="E51">
            <v>10096000</v>
          </cell>
          <cell r="F51" t="str">
            <v>Гурил</v>
          </cell>
          <cell r="G51" t="str">
            <v>UV</v>
          </cell>
          <cell r="H51">
            <v>1</v>
          </cell>
          <cell r="N51">
            <v>1</v>
          </cell>
          <cell r="AS51">
            <v>1</v>
          </cell>
          <cell r="AT51" t="str">
            <v>2013.03.07</v>
          </cell>
          <cell r="CS51">
            <v>44630</v>
          </cell>
          <cell r="CT51">
            <v>1</v>
          </cell>
          <cell r="CZ51">
            <v>45009</v>
          </cell>
        </row>
        <row r="52">
          <cell r="B52">
            <v>263</v>
          </cell>
          <cell r="C52" t="str">
            <v>GTJ</v>
          </cell>
          <cell r="D52" t="str">
            <v>B</v>
          </cell>
          <cell r="E52">
            <v>10263000</v>
          </cell>
          <cell r="F52" t="str">
            <v>Гурил тэжээл</v>
          </cell>
          <cell r="G52" t="str">
            <v>BU</v>
          </cell>
          <cell r="I52">
            <v>1</v>
          </cell>
          <cell r="L52">
            <v>1</v>
          </cell>
          <cell r="O52">
            <v>1</v>
          </cell>
          <cell r="Q52">
            <v>1</v>
          </cell>
          <cell r="R52" t="str">
            <v>2008.07.18</v>
          </cell>
          <cell r="T52">
            <v>1</v>
          </cell>
          <cell r="U52" t="str">
            <v>2008.07.18</v>
          </cell>
          <cell r="W52">
            <v>1</v>
          </cell>
          <cell r="X52" t="str">
            <v>2009.10.12</v>
          </cell>
          <cell r="Z52">
            <v>1</v>
          </cell>
          <cell r="AB52" t="str">
            <v>СЯ</v>
          </cell>
          <cell r="BE52" t="str">
            <v>2014.08.01</v>
          </cell>
        </row>
        <row r="53">
          <cell r="B53">
            <v>88</v>
          </cell>
          <cell r="C53" t="str">
            <v>GTL</v>
          </cell>
          <cell r="D53" t="str">
            <v>B</v>
          </cell>
          <cell r="E53">
            <v>10088000</v>
          </cell>
          <cell r="F53" t="str">
            <v>Гутал</v>
          </cell>
          <cell r="G53" t="str">
            <v>UB</v>
          </cell>
          <cell r="H53">
            <v>1</v>
          </cell>
          <cell r="I53">
            <v>1</v>
          </cell>
          <cell r="K53">
            <v>1</v>
          </cell>
          <cell r="L53">
            <v>1</v>
          </cell>
          <cell r="M53">
            <v>1</v>
          </cell>
          <cell r="N53">
            <v>1</v>
          </cell>
          <cell r="O53">
            <v>1</v>
          </cell>
          <cell r="P53">
            <v>1</v>
          </cell>
          <cell r="Q53">
            <v>1</v>
          </cell>
          <cell r="S53" t="str">
            <v>2007.07.18</v>
          </cell>
          <cell r="T53">
            <v>1</v>
          </cell>
          <cell r="U53" t="str">
            <v>2008.01.24</v>
          </cell>
          <cell r="V53" t="str">
            <v>2008.07.15</v>
          </cell>
          <cell r="W53">
            <v>1</v>
          </cell>
          <cell r="X53" t="str">
            <v>2009.01.28</v>
          </cell>
          <cell r="Y53" t="str">
            <v>2009.07.09 II</v>
          </cell>
          <cell r="Z53">
            <v>1</v>
          </cell>
          <cell r="AA53" t="str">
            <v>2010.01.26</v>
          </cell>
          <cell r="AB53" t="str">
            <v>Интер Аудит</v>
          </cell>
          <cell r="AD53" t="str">
            <v>2010.07.15</v>
          </cell>
          <cell r="AF53">
            <v>1</v>
          </cell>
          <cell r="AG53" t="str">
            <v>2011,02,17</v>
          </cell>
          <cell r="AL53">
            <v>1</v>
          </cell>
          <cell r="AM53" t="str">
            <v>2012.02.10</v>
          </cell>
          <cell r="AS53">
            <v>1</v>
          </cell>
          <cell r="AT53" t="str">
            <v>2013.02.06</v>
          </cell>
          <cell r="AW53" t="str">
            <v>2013.09.09</v>
          </cell>
          <cell r="AX53" t="str">
            <v>2013.09.09</v>
          </cell>
          <cell r="AY53" t="str">
            <v>2013.10.18</v>
          </cell>
          <cell r="AZ53">
            <v>1</v>
          </cell>
          <cell r="BA53" t="str">
            <v>2014.02.11</v>
          </cell>
          <cell r="BB53" t="str">
            <v>Алаг уул финанс аудит</v>
          </cell>
          <cell r="BD53" t="str">
            <v>2014.04.21</v>
          </cell>
          <cell r="BE53" t="str">
            <v>2014.07.18</v>
          </cell>
          <cell r="BF53" t="str">
            <v>2014.10.20</v>
          </cell>
          <cell r="BG53">
            <v>1</v>
          </cell>
          <cell r="BH53" t="str">
            <v>2015.02.10</v>
          </cell>
          <cell r="BI53" t="str">
            <v>Алаг уул финанс аудит</v>
          </cell>
          <cell r="BL53">
            <v>42205</v>
          </cell>
          <cell r="BM53" t="str">
            <v>2015.10....</v>
          </cell>
          <cell r="BN53">
            <v>42412</v>
          </cell>
          <cell r="BO53" t="str">
            <v>Эс жи эм ди аудит ХХК</v>
          </cell>
          <cell r="BQ53">
            <v>42571</v>
          </cell>
          <cell r="CC53">
            <v>43514</v>
          </cell>
          <cell r="CG53">
            <v>43875</v>
          </cell>
          <cell r="CH53" t="str">
            <v>Нийслэл аудит</v>
          </cell>
          <cell r="CI53">
            <v>43907</v>
          </cell>
          <cell r="CM53">
            <v>44243</v>
          </cell>
          <cell r="CN53" t="str">
            <v>Нийслэл аудит ХХК</v>
          </cell>
          <cell r="CO53">
            <v>44298</v>
          </cell>
          <cell r="CQ53">
            <v>44404</v>
          </cell>
          <cell r="CS53">
            <v>44593</v>
          </cell>
          <cell r="CT53">
            <v>1</v>
          </cell>
          <cell r="CU53" t="str">
            <v>Нийслэл аудит</v>
          </cell>
          <cell r="CV53">
            <v>44655</v>
          </cell>
          <cell r="CZ53">
            <v>44952</v>
          </cell>
          <cell r="DA53" t="str">
            <v>Сэрэлт дөл аудит ХХК</v>
          </cell>
          <cell r="DB53">
            <v>44994</v>
          </cell>
          <cell r="DD53">
            <v>45135</v>
          </cell>
        </row>
        <row r="54">
          <cell r="B54">
            <v>513</v>
          </cell>
          <cell r="C54" t="str">
            <v>DZS</v>
          </cell>
          <cell r="D54" t="str">
            <v>D</v>
          </cell>
          <cell r="E54">
            <v>10513000</v>
          </cell>
          <cell r="F54" t="str">
            <v>Даланзадгадын ДЦС</v>
          </cell>
          <cell r="G54" t="str">
            <v>EM</v>
          </cell>
          <cell r="H54" t="str">
            <v>-</v>
          </cell>
          <cell r="I54">
            <v>0</v>
          </cell>
          <cell r="J54">
            <v>0</v>
          </cell>
          <cell r="K54">
            <v>0</v>
          </cell>
          <cell r="L54">
            <v>1</v>
          </cell>
          <cell r="M54">
            <v>1</v>
          </cell>
          <cell r="N54">
            <v>1</v>
          </cell>
          <cell r="O54">
            <v>1</v>
          </cell>
          <cell r="P54">
            <v>1</v>
          </cell>
          <cell r="Q54">
            <v>1</v>
          </cell>
          <cell r="T54">
            <v>1</v>
          </cell>
          <cell r="U54" t="str">
            <v>2008.01.17</v>
          </cell>
          <cell r="W54">
            <v>1</v>
          </cell>
          <cell r="X54" t="str">
            <v>2009.01.28</v>
          </cell>
          <cell r="Y54" t="str">
            <v>2009.07.21 II</v>
          </cell>
          <cell r="Z54">
            <v>1</v>
          </cell>
          <cell r="AA54" t="str">
            <v>2010.02.05</v>
          </cell>
          <cell r="AD54" t="str">
            <v>2010.07.21</v>
          </cell>
          <cell r="AF54">
            <v>1</v>
          </cell>
          <cell r="AG54" t="str">
            <v>2011,02,11</v>
          </cell>
          <cell r="AJ54" t="str">
            <v>2011.07.20</v>
          </cell>
          <cell r="AL54">
            <v>1</v>
          </cell>
          <cell r="AM54" t="str">
            <v>2012.02.13</v>
          </cell>
          <cell r="AQ54" t="str">
            <v>2012.07.23</v>
          </cell>
          <cell r="AS54">
            <v>1</v>
          </cell>
          <cell r="AT54" t="str">
            <v>2013.02.04</v>
          </cell>
          <cell r="AX54" t="str">
            <v>2013.10.01</v>
          </cell>
          <cell r="AY54" t="str">
            <v>2013.10.23</v>
          </cell>
          <cell r="BE54" t="str">
            <v>2014.07.18</v>
          </cell>
          <cell r="BG54">
            <v>1</v>
          </cell>
          <cell r="BH54" t="str">
            <v>2015.02.16</v>
          </cell>
          <cell r="BM54">
            <v>42297</v>
          </cell>
          <cell r="BN54">
            <v>42404</v>
          </cell>
          <cell r="BS54">
            <v>5</v>
          </cell>
          <cell r="CC54">
            <v>43515</v>
          </cell>
          <cell r="CK54">
            <v>44041</v>
          </cell>
          <cell r="CM54">
            <v>44256</v>
          </cell>
          <cell r="CQ54">
            <v>44405</v>
          </cell>
          <cell r="CS54">
            <v>44615</v>
          </cell>
          <cell r="CT54">
            <v>1</v>
          </cell>
          <cell r="CX54">
            <v>44771</v>
          </cell>
          <cell r="CZ54">
            <v>45076</v>
          </cell>
          <cell r="DA54" t="str">
            <v>"Гэрэлт хөхийн тэнцвэр" аудит</v>
          </cell>
          <cell r="DB54">
            <v>45076</v>
          </cell>
        </row>
        <row r="55">
          <cell r="B55">
            <v>252</v>
          </cell>
          <cell r="C55" t="str">
            <v>DAR</v>
          </cell>
          <cell r="D55" t="str">
            <v>B</v>
          </cell>
          <cell r="E55">
            <v>10252000</v>
          </cell>
          <cell r="F55" t="str">
            <v>Дархан гурил тэжээл</v>
          </cell>
          <cell r="G55" t="str">
            <v>DA</v>
          </cell>
          <cell r="H55">
            <v>1</v>
          </cell>
          <cell r="K55">
            <v>1</v>
          </cell>
          <cell r="L55">
            <v>1</v>
          </cell>
          <cell r="M55">
            <v>1</v>
          </cell>
          <cell r="T55">
            <v>1</v>
          </cell>
          <cell r="U55" t="str">
            <v>2008.05.19</v>
          </cell>
          <cell r="AS55">
            <v>1</v>
          </cell>
          <cell r="AT55" t="str">
            <v>2013.04.01</v>
          </cell>
          <cell r="BN55" t="str">
            <v>2016-0,,,,,</v>
          </cell>
          <cell r="CC55">
            <v>43511</v>
          </cell>
          <cell r="CD55" t="str">
            <v>Од бүртгэл Аудит /2019-05-01/</v>
          </cell>
          <cell r="CF55">
            <v>43675</v>
          </cell>
          <cell r="CG55">
            <v>43875</v>
          </cell>
          <cell r="CM55">
            <v>44300</v>
          </cell>
          <cell r="CS55">
            <v>44616</v>
          </cell>
          <cell r="CT55">
            <v>1</v>
          </cell>
          <cell r="CU55" t="str">
            <v>Ай Жэй Эй Эйч Аудит ХХК</v>
          </cell>
          <cell r="CV55">
            <v>44686</v>
          </cell>
          <cell r="CZ55">
            <v>44988</v>
          </cell>
          <cell r="DB55">
            <v>45049</v>
          </cell>
        </row>
        <row r="56">
          <cell r="B56">
            <v>498</v>
          </cell>
          <cell r="C56" t="str">
            <v>DDS</v>
          </cell>
          <cell r="D56" t="str">
            <v>D</v>
          </cell>
          <cell r="E56">
            <v>10498000</v>
          </cell>
          <cell r="F56" t="str">
            <v>Дархан Дулааны Сүлжээ</v>
          </cell>
          <cell r="G56" t="str">
            <v>DA</v>
          </cell>
          <cell r="H56" t="str">
            <v>-</v>
          </cell>
          <cell r="I56" t="str">
            <v>-</v>
          </cell>
          <cell r="J56">
            <v>1</v>
          </cell>
          <cell r="K56">
            <v>1</v>
          </cell>
          <cell r="L56">
            <v>1</v>
          </cell>
          <cell r="O56">
            <v>1</v>
          </cell>
          <cell r="AS56">
            <v>1</v>
          </cell>
          <cell r="AT56" t="str">
            <v>2013.02.10</v>
          </cell>
          <cell r="AX56" t="str">
            <v>2013.09.19</v>
          </cell>
          <cell r="BN56" t="str">
            <v>.</v>
          </cell>
          <cell r="BO56" t="str">
            <v>ҮАГазар /Их наяд аудит ХХК/</v>
          </cell>
          <cell r="BS56">
            <v>11</v>
          </cell>
          <cell r="CC56">
            <v>43509</v>
          </cell>
          <cell r="CQ56">
            <v>44425</v>
          </cell>
          <cell r="CZ56">
            <v>44966</v>
          </cell>
          <cell r="DD56">
            <v>45163</v>
          </cell>
        </row>
        <row r="57">
          <cell r="B57">
            <v>496</v>
          </cell>
          <cell r="C57" t="str">
            <v>DAS</v>
          </cell>
          <cell r="D57" t="str">
            <v>D</v>
          </cell>
          <cell r="E57">
            <v>10496000</v>
          </cell>
          <cell r="F57" t="str">
            <v>Дархан дулааны ЦС</v>
          </cell>
          <cell r="G57" t="str">
            <v>DA</v>
          </cell>
          <cell r="H57" t="str">
            <v>-</v>
          </cell>
          <cell r="I57" t="str">
            <v>-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1</v>
          </cell>
          <cell r="Q57">
            <v>1</v>
          </cell>
          <cell r="W57">
            <v>1</v>
          </cell>
          <cell r="X57" t="str">
            <v>2009.01.30</v>
          </cell>
          <cell r="Z57">
            <v>1</v>
          </cell>
          <cell r="AA57" t="str">
            <v>2010.01.26</v>
          </cell>
          <cell r="AB57" t="str">
            <v>-</v>
          </cell>
          <cell r="AF57">
            <v>1</v>
          </cell>
          <cell r="AG57" t="str">
            <v>2011.01.28</v>
          </cell>
          <cell r="AL57">
            <v>1</v>
          </cell>
          <cell r="AM57" t="str">
            <v>2012.02.07</v>
          </cell>
          <cell r="AS57">
            <v>1</v>
          </cell>
          <cell r="AT57" t="str">
            <v>2013.01.31</v>
          </cell>
          <cell r="AX57" t="str">
            <v>2013.09.17</v>
          </cell>
          <cell r="AZ57">
            <v>1</v>
          </cell>
          <cell r="BA57" t="str">
            <v>2014.01.28</v>
          </cell>
          <cell r="BG57">
            <v>1</v>
          </cell>
          <cell r="BH57" t="str">
            <v>2015.01.27</v>
          </cell>
          <cell r="CC57">
            <v>43498</v>
          </cell>
          <cell r="CD57" t="str">
            <v>Үндэсний аудитын газар 2019/03/21</v>
          </cell>
          <cell r="CF57">
            <v>43668</v>
          </cell>
          <cell r="CG57">
            <v>43860</v>
          </cell>
          <cell r="CH57" t="str">
            <v xml:space="preserve">Үндэсний аудитын газар </v>
          </cell>
          <cell r="CI57">
            <v>43915</v>
          </cell>
          <cell r="CM57">
            <v>44237</v>
          </cell>
          <cell r="CN57" t="str">
            <v>Үндэсний аудитын газар</v>
          </cell>
          <cell r="CO57">
            <v>44284</v>
          </cell>
          <cell r="CS57">
            <v>44589</v>
          </cell>
          <cell r="CT57">
            <v>1</v>
          </cell>
          <cell r="CU57" t="str">
            <v>Үндэсний аудитын газар</v>
          </cell>
          <cell r="CV57">
            <v>44652</v>
          </cell>
          <cell r="CX57">
            <v>44763</v>
          </cell>
          <cell r="CZ57">
            <v>44959</v>
          </cell>
          <cell r="DA57" t="str">
            <v xml:space="preserve">Төрийн аудитын газар </v>
          </cell>
          <cell r="DB57">
            <v>45007</v>
          </cell>
        </row>
        <row r="58">
          <cell r="B58">
            <v>366</v>
          </cell>
          <cell r="C58" t="str">
            <v>DZG</v>
          </cell>
          <cell r="D58" t="str">
            <v>E</v>
          </cell>
          <cell r="E58">
            <v>10366000</v>
          </cell>
          <cell r="F58" t="str">
            <v>Дархан ЗБ</v>
          </cell>
          <cell r="G58" t="str">
            <v>DA</v>
          </cell>
          <cell r="K58">
            <v>1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  <cell r="P58">
            <v>1</v>
          </cell>
          <cell r="Q58">
            <v>1</v>
          </cell>
          <cell r="R58" t="str">
            <v>2008.01.15</v>
          </cell>
          <cell r="T58">
            <v>1</v>
          </cell>
          <cell r="U58" t="str">
            <v>2008.05.23</v>
          </cell>
          <cell r="W58">
            <v>1</v>
          </cell>
          <cell r="X58" t="str">
            <v>2009.03.05</v>
          </cell>
          <cell r="Z58">
            <v>1</v>
          </cell>
          <cell r="AA58" t="str">
            <v>2010.03.31</v>
          </cell>
          <cell r="AF58">
            <v>1</v>
          </cell>
          <cell r="AG58" t="str">
            <v>2011,02,29</v>
          </cell>
          <cell r="AS58">
            <v>1</v>
          </cell>
          <cell r="AT58" t="str">
            <v>2013.02.10</v>
          </cell>
          <cell r="AX58" t="str">
            <v>2013.09.13</v>
          </cell>
          <cell r="AZ58">
            <v>1</v>
          </cell>
          <cell r="BA58" t="str">
            <v>2014.02.14</v>
          </cell>
          <cell r="BB58" t="str">
            <v>Далай Ван Аудит</v>
          </cell>
          <cell r="BE58" t="str">
            <v>2014.07.24</v>
          </cell>
          <cell r="BG58">
            <v>1</v>
          </cell>
          <cell r="BH58" t="str">
            <v>2015.02.12</v>
          </cell>
          <cell r="BI58" t="str">
            <v>Далайван аудит</v>
          </cell>
          <cell r="BL58">
            <v>42207</v>
          </cell>
          <cell r="BN58">
            <v>42417</v>
          </cell>
          <cell r="BO58" t="str">
            <v xml:space="preserve">Далайван аудит </v>
          </cell>
          <cell r="BQ58">
            <v>42577</v>
          </cell>
          <cell r="CC58">
            <v>43510</v>
          </cell>
          <cell r="CD58" t="str">
            <v>Пийк ом аудит /2019-03-19/</v>
          </cell>
          <cell r="CF58">
            <v>43668</v>
          </cell>
          <cell r="CG58">
            <v>43871</v>
          </cell>
          <cell r="CH58" t="str">
            <v>Далайван аудит</v>
          </cell>
          <cell r="CI58">
            <v>43927</v>
          </cell>
          <cell r="CK58">
            <v>44032</v>
          </cell>
          <cell r="CM58">
            <v>44235</v>
          </cell>
          <cell r="CN58" t="str">
            <v>ЦЭСБ АУДИТ</v>
          </cell>
          <cell r="CQ58">
            <v>44399</v>
          </cell>
          <cell r="CS58">
            <v>44601</v>
          </cell>
          <cell r="CT58">
            <v>1</v>
          </cell>
          <cell r="CU58" t="str">
            <v>Цэсб аудит ХХК</v>
          </cell>
          <cell r="CV58">
            <v>44637</v>
          </cell>
          <cell r="CX58">
            <v>44767</v>
          </cell>
          <cell r="CZ58">
            <v>44966</v>
          </cell>
          <cell r="DD58">
            <v>45134</v>
          </cell>
        </row>
        <row r="59">
          <cell r="B59">
            <v>71</v>
          </cell>
          <cell r="C59" t="str">
            <v>NEH</v>
          </cell>
          <cell r="D59" t="str">
            <v>B</v>
          </cell>
          <cell r="E59">
            <v>10071000</v>
          </cell>
          <cell r="F59" t="str">
            <v>Дархан нэхий</v>
          </cell>
          <cell r="G59" t="str">
            <v>DA</v>
          </cell>
          <cell r="O59">
            <v>1</v>
          </cell>
          <cell r="P59">
            <v>1</v>
          </cell>
          <cell r="Q59">
            <v>1</v>
          </cell>
          <cell r="T59">
            <v>1</v>
          </cell>
          <cell r="U59" t="str">
            <v>2008.03.29</v>
          </cell>
          <cell r="W59">
            <v>1</v>
          </cell>
          <cell r="X59" t="str">
            <v>2010.07.09</v>
          </cell>
          <cell r="Z59">
            <v>1</v>
          </cell>
          <cell r="AA59" t="str">
            <v>2010.07.09</v>
          </cell>
          <cell r="AB59" t="str">
            <v xml:space="preserve">Далайван аудит </v>
          </cell>
          <cell r="AF59">
            <v>1</v>
          </cell>
          <cell r="AG59" t="str">
            <v>2011,03,09</v>
          </cell>
          <cell r="AL59">
            <v>1</v>
          </cell>
          <cell r="AM59" t="str">
            <v>2012.03.05</v>
          </cell>
          <cell r="AS59">
            <v>1</v>
          </cell>
          <cell r="AT59" t="str">
            <v>2013.03.04</v>
          </cell>
          <cell r="AX59" t="str">
            <v>2013.09.12</v>
          </cell>
          <cell r="AZ59">
            <v>1</v>
          </cell>
          <cell r="BA59" t="str">
            <v>2014.02.21</v>
          </cell>
          <cell r="BE59" t="str">
            <v>2014.08.15</v>
          </cell>
          <cell r="BF59" t="str">
            <v>2014.11.17</v>
          </cell>
          <cell r="BG59">
            <v>1</v>
          </cell>
          <cell r="BH59" t="str">
            <v>2015.02.23</v>
          </cell>
          <cell r="BK59">
            <v>42135</v>
          </cell>
          <cell r="BL59">
            <v>42208</v>
          </cell>
          <cell r="BN59">
            <v>42424</v>
          </cell>
          <cell r="BO59" t="str">
            <v xml:space="preserve">Далайван аудит </v>
          </cell>
          <cell r="BQ59">
            <v>42586</v>
          </cell>
          <cell r="CC59">
            <v>43524</v>
          </cell>
          <cell r="CD59" t="str">
            <v>Далай ван аудит</v>
          </cell>
          <cell r="CF59">
            <v>43677</v>
          </cell>
          <cell r="CG59">
            <v>43878</v>
          </cell>
          <cell r="CH59">
            <v>1</v>
          </cell>
          <cell r="CI59">
            <v>1</v>
          </cell>
          <cell r="CK59">
            <v>44032</v>
          </cell>
          <cell r="CM59">
            <v>44256</v>
          </cell>
          <cell r="CN59" t="str">
            <v>Далай ван аудит</v>
          </cell>
          <cell r="CO59" t="str">
            <v>2021/04/...</v>
          </cell>
          <cell r="CQ59">
            <v>44420</v>
          </cell>
          <cell r="CS59">
            <v>44608</v>
          </cell>
          <cell r="CT59">
            <v>1</v>
          </cell>
          <cell r="CX59">
            <v>44770</v>
          </cell>
          <cell r="CZ59">
            <v>44995</v>
          </cell>
          <cell r="DA59" t="str">
            <v>Цэсб аудит ХХК</v>
          </cell>
          <cell r="DB59">
            <v>45092</v>
          </cell>
          <cell r="DD59">
            <v>45141</v>
          </cell>
        </row>
        <row r="60">
          <cell r="B60">
            <v>508</v>
          </cell>
          <cell r="C60" t="str">
            <v>DSS</v>
          </cell>
          <cell r="D60" t="str">
            <v>D</v>
          </cell>
          <cell r="E60">
            <v>10508000</v>
          </cell>
          <cell r="F60" t="str">
            <v>Дархан Сэлэнгийн цахилгаан түгээх сүлжээ</v>
          </cell>
          <cell r="G60" t="str">
            <v>DA</v>
          </cell>
          <cell r="Q60">
            <v>1</v>
          </cell>
          <cell r="T60">
            <v>1</v>
          </cell>
          <cell r="U60" t="str">
            <v>2008.03.03</v>
          </cell>
          <cell r="W60">
            <v>1</v>
          </cell>
          <cell r="X60" t="str">
            <v>2009.03.24</v>
          </cell>
          <cell r="AJ60" t="str">
            <v>2011,08,23</v>
          </cell>
          <cell r="AL60">
            <v>1</v>
          </cell>
          <cell r="AM60" t="str">
            <v>2012.04.09</v>
          </cell>
          <cell r="AS60">
            <v>1</v>
          </cell>
          <cell r="AT60" t="str">
            <v>2013.10.07</v>
          </cell>
          <cell r="AX60" t="str">
            <v>2013.07.23</v>
          </cell>
          <cell r="AZ60">
            <v>1</v>
          </cell>
          <cell r="BA60" t="str">
            <v>2014.03.04</v>
          </cell>
          <cell r="BB60" t="str">
            <v>Интер аудит</v>
          </cell>
          <cell r="BG60">
            <v>1</v>
          </cell>
          <cell r="BH60">
            <v>42102</v>
          </cell>
          <cell r="BI60" t="str">
            <v>Интер аудит</v>
          </cell>
          <cell r="BN60">
            <v>42528</v>
          </cell>
          <cell r="BO60" t="str">
            <v>"Интер аудит" ХХК</v>
          </cell>
          <cell r="BS60">
            <v>10</v>
          </cell>
          <cell r="CC60">
            <v>43530</v>
          </cell>
          <cell r="CD60" t="e">
            <v>#N/A</v>
          </cell>
          <cell r="CG60">
            <v>43874</v>
          </cell>
          <cell r="CH60" t="str">
            <v>Ай Жэй Эй Эйч Аудит</v>
          </cell>
          <cell r="CI60">
            <v>43930</v>
          </cell>
          <cell r="CM60">
            <v>44280</v>
          </cell>
          <cell r="CN60" t="str">
            <v>Ай Жэй Эй Эйч Аудит ХХК</v>
          </cell>
          <cell r="CO60">
            <v>44280</v>
          </cell>
          <cell r="CQ60">
            <v>44404</v>
          </cell>
          <cell r="CS60">
            <v>44614</v>
          </cell>
          <cell r="CT60">
            <v>1</v>
          </cell>
          <cell r="CU60" t="str">
            <v>Ай Жэй Эй Эйч Аудит ХХК</v>
          </cell>
          <cell r="CV60">
            <v>44613</v>
          </cell>
          <cell r="CZ60">
            <v>44967</v>
          </cell>
          <cell r="DA60" t="str">
            <v>Эвиденсе Аудит ХХК</v>
          </cell>
          <cell r="DB60">
            <v>45005</v>
          </cell>
          <cell r="DD60">
            <v>45226</v>
          </cell>
        </row>
        <row r="61">
          <cell r="B61">
            <v>505</v>
          </cell>
          <cell r="C61" t="str">
            <v>DUS</v>
          </cell>
          <cell r="D61" t="str">
            <v>E</v>
          </cell>
          <cell r="E61">
            <v>10505000</v>
          </cell>
          <cell r="F61" t="str">
            <v>Дархан ус суваг</v>
          </cell>
          <cell r="G61" t="str">
            <v>DA</v>
          </cell>
          <cell r="N61">
            <v>1</v>
          </cell>
          <cell r="O61">
            <v>1</v>
          </cell>
          <cell r="T61">
            <v>1</v>
          </cell>
          <cell r="U61" t="str">
            <v>2008.03.24</v>
          </cell>
          <cell r="AX61" t="str">
            <v>2013.09.23</v>
          </cell>
          <cell r="AZ61">
            <v>1</v>
          </cell>
          <cell r="BA61" t="str">
            <v>2014.04.15</v>
          </cell>
          <cell r="BB61" t="str">
            <v>Дархан Уул аймгийн Аудит</v>
          </cell>
          <cell r="BE61" t="str">
            <v>2014.08.04</v>
          </cell>
          <cell r="CG61">
            <v>43874</v>
          </cell>
          <cell r="CH61" t="str">
            <v>Дархан Уул аймаг дах Төрийн адуитын газар</v>
          </cell>
          <cell r="CI61">
            <v>43927</v>
          </cell>
          <cell r="CM61">
            <v>44284</v>
          </cell>
          <cell r="CN61" t="str">
            <v>Дархан Уул аймаг дах Төрийн адуитын газар</v>
          </cell>
          <cell r="CO61">
            <v>44284</v>
          </cell>
          <cell r="CS61">
            <v>44614</v>
          </cell>
          <cell r="CT61">
            <v>1</v>
          </cell>
          <cell r="CZ61">
            <v>45077</v>
          </cell>
          <cell r="DA61" t="str">
            <v>Дархан Уул аймаг дах төрийн аудит</v>
          </cell>
          <cell r="DB61">
            <v>45077</v>
          </cell>
        </row>
        <row r="62">
          <cell r="B62">
            <v>254</v>
          </cell>
          <cell r="C62" t="str">
            <v>DAH</v>
          </cell>
          <cell r="D62" t="str">
            <v>B</v>
          </cell>
          <cell r="E62">
            <v>10254000</v>
          </cell>
          <cell r="F62" t="str">
            <v>Дархан хөвөн</v>
          </cell>
          <cell r="G62" t="str">
            <v>DA</v>
          </cell>
          <cell r="O62">
            <v>1</v>
          </cell>
          <cell r="S62" t="str">
            <v>2007.07.27</v>
          </cell>
          <cell r="T62">
            <v>1</v>
          </cell>
          <cell r="U62" t="str">
            <v>2008.02.26</v>
          </cell>
          <cell r="Z62">
            <v>1</v>
          </cell>
          <cell r="AB62" t="str">
            <v>СЯ</v>
          </cell>
          <cell r="CZ62">
            <v>44963</v>
          </cell>
          <cell r="DB62">
            <v>44963</v>
          </cell>
        </row>
        <row r="63">
          <cell r="B63">
            <v>380</v>
          </cell>
          <cell r="C63" t="str">
            <v>DHU</v>
          </cell>
          <cell r="D63" t="str">
            <v>B</v>
          </cell>
          <cell r="E63">
            <v>10380000</v>
          </cell>
          <cell r="F63" t="str">
            <v>Дархан хүнс</v>
          </cell>
          <cell r="G63" t="str">
            <v>DA</v>
          </cell>
          <cell r="H63">
            <v>1</v>
          </cell>
          <cell r="I63">
            <v>1</v>
          </cell>
          <cell r="M63">
            <v>1</v>
          </cell>
          <cell r="O63">
            <v>1</v>
          </cell>
          <cell r="P63">
            <v>1</v>
          </cell>
          <cell r="W63">
            <v>1</v>
          </cell>
          <cell r="X63" t="str">
            <v>2009.04.30</v>
          </cell>
          <cell r="Z63">
            <v>1</v>
          </cell>
          <cell r="AA63" t="str">
            <v>2011,04,13</v>
          </cell>
          <cell r="AB63" t="str">
            <v>СЯ</v>
          </cell>
          <cell r="AF63">
            <v>1</v>
          </cell>
          <cell r="AG63" t="str">
            <v>2011,04,13</v>
          </cell>
          <cell r="AQ63" t="str">
            <v>2012.11.01</v>
          </cell>
          <cell r="AS63">
            <v>1</v>
          </cell>
          <cell r="AT63" t="str">
            <v>2013.02.15</v>
          </cell>
          <cell r="AZ63">
            <v>1</v>
          </cell>
          <cell r="BA63" t="str">
            <v>2014.02.14</v>
          </cell>
          <cell r="BB63" t="str">
            <v>Дөлгөөн хайрхан уул аудит</v>
          </cell>
          <cell r="BE63" t="str">
            <v>2014.08.20</v>
          </cell>
          <cell r="BG63">
            <v>1</v>
          </cell>
          <cell r="BH63" t="str">
            <v>2015.02.17</v>
          </cell>
          <cell r="BI63" t="str">
            <v>Дөлгөөн хайрхан уул аудит</v>
          </cell>
          <cell r="BN63">
            <v>42445</v>
          </cell>
          <cell r="BO63" t="str">
            <v xml:space="preserve">Дөлгөөн хайрхан аудит </v>
          </cell>
          <cell r="BQ63">
            <v>42611</v>
          </cell>
          <cell r="CC63">
            <v>43514</v>
          </cell>
          <cell r="CQ63">
            <v>44404</v>
          </cell>
          <cell r="CS63" t="str">
            <v>2022/02/…</v>
          </cell>
          <cell r="CT63">
            <v>1</v>
          </cell>
          <cell r="CZ63">
            <v>44994</v>
          </cell>
        </row>
        <row r="64">
          <cell r="B64">
            <v>526</v>
          </cell>
          <cell r="C64" t="str">
            <v>DTU</v>
          </cell>
          <cell r="E64">
            <v>10526000</v>
          </cell>
          <cell r="F64" t="str">
            <v>Дарханы төмөрлөгийн үйлдвэр</v>
          </cell>
          <cell r="CZ64">
            <v>44970</v>
          </cell>
        </row>
        <row r="65">
          <cell r="B65">
            <v>136</v>
          </cell>
          <cell r="C65" t="str">
            <v>BAZ</v>
          </cell>
          <cell r="D65" t="str">
            <v>D</v>
          </cell>
          <cell r="E65">
            <v>10136000</v>
          </cell>
          <cell r="F65" t="str">
            <v>Люкс занаду/ Дижитал каталист /Монголиа инфрастракча/</v>
          </cell>
          <cell r="G65" t="str">
            <v>DA</v>
          </cell>
          <cell r="M65">
            <v>1</v>
          </cell>
          <cell r="N65">
            <v>1</v>
          </cell>
          <cell r="O65">
            <v>1</v>
          </cell>
          <cell r="P65">
            <v>1</v>
          </cell>
          <cell r="W65">
            <v>1</v>
          </cell>
          <cell r="X65" t="str">
            <v>2009.09.09</v>
          </cell>
          <cell r="Z65">
            <v>1</v>
          </cell>
          <cell r="AA65" t="str">
            <v>2010.04.23</v>
          </cell>
          <cell r="AI65" t="str">
            <v>2011,04,21</v>
          </cell>
          <cell r="AJ65" t="str">
            <v>2011.07.27</v>
          </cell>
          <cell r="AK65" t="str">
            <v>2011.10.20</v>
          </cell>
          <cell r="AL65">
            <v>1</v>
          </cell>
          <cell r="AM65" t="str">
            <v>2012.01.24</v>
          </cell>
          <cell r="AO65" t="str">
            <v>2012.03.23</v>
          </cell>
          <cell r="AP65" t="str">
            <v>2012.04.18</v>
          </cell>
          <cell r="AQ65" t="str">
            <v>2012.08.06</v>
          </cell>
          <cell r="AR65" t="str">
            <v>2012.10.17</v>
          </cell>
          <cell r="AS65">
            <v>1</v>
          </cell>
          <cell r="AT65" t="str">
            <v>2013.02.07</v>
          </cell>
          <cell r="AV65" t="str">
            <v>2013.02.19</v>
          </cell>
          <cell r="AW65" t="str">
            <v>2013.04.17</v>
          </cell>
          <cell r="AX65" t="str">
            <v>2013.07.22</v>
          </cell>
          <cell r="AY65" t="str">
            <v>2013.10.17</v>
          </cell>
          <cell r="AZ65">
            <v>1</v>
          </cell>
          <cell r="BA65" t="str">
            <v>2014.02.10</v>
          </cell>
          <cell r="BE65" t="str">
            <v>2014.07.21</v>
          </cell>
          <cell r="BF65" t="str">
            <v>2014.10.21</v>
          </cell>
          <cell r="BG65">
            <v>1</v>
          </cell>
          <cell r="BH65" t="str">
            <v>2015.02.10</v>
          </cell>
          <cell r="BL65">
            <v>42220</v>
          </cell>
          <cell r="CC65">
            <v>43511</v>
          </cell>
          <cell r="CM65">
            <v>44280</v>
          </cell>
          <cell r="CN65" t="str">
            <v>Сүлд аудит</v>
          </cell>
          <cell r="CO65">
            <v>44280</v>
          </cell>
          <cell r="CS65">
            <v>44602</v>
          </cell>
          <cell r="CT65">
            <v>1</v>
          </cell>
          <cell r="CU65" t="str">
            <v>Сэрэлт Дөл Аудит ХХК</v>
          </cell>
          <cell r="CV65">
            <v>44655</v>
          </cell>
          <cell r="CZ65">
            <v>44970</v>
          </cell>
          <cell r="DA65" t="str">
            <v xml:space="preserve">Сэрэлт Дөл Аудит ХХК </v>
          </cell>
          <cell r="DB65">
            <v>45015</v>
          </cell>
          <cell r="DD65">
            <v>45145</v>
          </cell>
        </row>
        <row r="66">
          <cell r="B66">
            <v>523</v>
          </cell>
          <cell r="C66" t="str">
            <v>DAZ</v>
          </cell>
          <cell r="D66" t="str">
            <v>D</v>
          </cell>
          <cell r="E66">
            <v>10523000</v>
          </cell>
          <cell r="F66" t="str">
            <v>Дорнод авто зам</v>
          </cell>
          <cell r="G66" t="str">
            <v>DO</v>
          </cell>
          <cell r="T66">
            <v>1</v>
          </cell>
          <cell r="U66" t="str">
            <v>2008.05.08</v>
          </cell>
          <cell r="W66">
            <v>1</v>
          </cell>
          <cell r="X66" t="str">
            <v>2009.05.13</v>
          </cell>
          <cell r="Z66">
            <v>1</v>
          </cell>
          <cell r="AA66" t="str">
            <v>2010.06.03</v>
          </cell>
          <cell r="AB66" t="str">
            <v>Интер Аудит</v>
          </cell>
          <cell r="AL66">
            <v>1</v>
          </cell>
          <cell r="AM66" t="str">
            <v>2012.05.31</v>
          </cell>
          <cell r="AS66">
            <v>1</v>
          </cell>
          <cell r="AT66" t="str">
            <v>2013.02.19</v>
          </cell>
          <cell r="AZ66">
            <v>1</v>
          </cell>
          <cell r="BA66" t="str">
            <v>2014.02.12</v>
          </cell>
          <cell r="BE66" t="str">
            <v>2014.07.30</v>
          </cell>
          <cell r="BG66">
            <v>1</v>
          </cell>
          <cell r="BH66" t="str">
            <v>2015.02.12</v>
          </cell>
          <cell r="BL66">
            <v>42206</v>
          </cell>
          <cell r="BN66">
            <v>42417</v>
          </cell>
          <cell r="BQ66">
            <v>42583</v>
          </cell>
          <cell r="CC66">
            <v>43510</v>
          </cell>
          <cell r="CD66" t="e">
            <v>#N/A</v>
          </cell>
          <cell r="CF66">
            <v>43672</v>
          </cell>
          <cell r="CG66">
            <v>43871</v>
          </cell>
          <cell r="CH66" t="str">
            <v>Нью капитал тэнцэл аудит02/10/2020</v>
          </cell>
          <cell r="CI66">
            <v>1</v>
          </cell>
          <cell r="CK66">
            <v>44043</v>
          </cell>
          <cell r="CM66">
            <v>44252</v>
          </cell>
          <cell r="CQ66">
            <v>44400</v>
          </cell>
          <cell r="CS66">
            <v>44610</v>
          </cell>
          <cell r="CT66">
            <v>1</v>
          </cell>
          <cell r="CU66" t="str">
            <v>Ню капитал тэнцэл</v>
          </cell>
          <cell r="CV66">
            <v>44649</v>
          </cell>
          <cell r="CZ66">
            <v>44977</v>
          </cell>
          <cell r="DA66" t="str">
            <v>Нью капитал тэнцэл Аудит ХХК</v>
          </cell>
          <cell r="DB66">
            <v>45046</v>
          </cell>
        </row>
        <row r="67">
          <cell r="B67">
            <v>311</v>
          </cell>
          <cell r="C67" t="str">
            <v>DES</v>
          </cell>
          <cell r="D67" t="str">
            <v>E</v>
          </cell>
          <cell r="E67">
            <v>10311000</v>
          </cell>
          <cell r="F67" t="str">
            <v>Дорнод худалдаа</v>
          </cell>
          <cell r="G67" t="str">
            <v>DO</v>
          </cell>
          <cell r="I67">
            <v>1</v>
          </cell>
          <cell r="K67">
            <v>1</v>
          </cell>
          <cell r="L67">
            <v>1</v>
          </cell>
          <cell r="M67">
            <v>1</v>
          </cell>
          <cell r="N67">
            <v>1</v>
          </cell>
          <cell r="O67">
            <v>1</v>
          </cell>
          <cell r="P67">
            <v>1</v>
          </cell>
          <cell r="Q67">
            <v>1</v>
          </cell>
          <cell r="T67">
            <v>1</v>
          </cell>
          <cell r="U67" t="str">
            <v>2008.05.07</v>
          </cell>
          <cell r="W67">
            <v>1</v>
          </cell>
          <cell r="X67" t="str">
            <v>2009.02.05</v>
          </cell>
          <cell r="Z67">
            <v>1</v>
          </cell>
          <cell r="AB67" t="str">
            <v>СЯ</v>
          </cell>
          <cell r="AF67">
            <v>1</v>
          </cell>
          <cell r="AG67" t="str">
            <v>2011,02,24</v>
          </cell>
          <cell r="AL67">
            <v>1</v>
          </cell>
          <cell r="AM67" t="str">
            <v>2012.04.12</v>
          </cell>
          <cell r="AS67">
            <v>1</v>
          </cell>
          <cell r="AT67" t="str">
            <v>2013.02.19</v>
          </cell>
          <cell r="BG67">
            <v>1</v>
          </cell>
          <cell r="BH67" t="str">
            <v>2015.03.12</v>
          </cell>
          <cell r="BI67" t="str">
            <v>Нью тэнцэл аудит</v>
          </cell>
          <cell r="BN67">
            <v>42425</v>
          </cell>
          <cell r="BO67" t="str">
            <v>Нью капитал тэнцэл аудит</v>
          </cell>
          <cell r="CC67">
            <v>43510</v>
          </cell>
          <cell r="CD67" t="str">
            <v>Нвю баланс Аудит ХХК  3/4/2019</v>
          </cell>
          <cell r="CG67">
            <v>43873</v>
          </cell>
          <cell r="CH67" t="str">
            <v>Нью капитал тэнцэл аудит ХХК</v>
          </cell>
          <cell r="CI67">
            <v>43931</v>
          </cell>
          <cell r="CK67">
            <v>44043</v>
          </cell>
          <cell r="CM67">
            <v>44249</v>
          </cell>
          <cell r="CN67" t="str">
            <v>Нью капитал тэнцэл аудит ХХК</v>
          </cell>
          <cell r="CO67">
            <v>44347</v>
          </cell>
          <cell r="CS67">
            <v>44602</v>
          </cell>
          <cell r="CT67">
            <v>1</v>
          </cell>
          <cell r="CU67" t="str">
            <v>Нью капитал тэнцэл аудит ХХК</v>
          </cell>
          <cell r="CV67">
            <v>44623</v>
          </cell>
          <cell r="CX67">
            <v>44767</v>
          </cell>
          <cell r="CZ67">
            <v>44960</v>
          </cell>
          <cell r="DA67" t="str">
            <v>Нвю капитал тэнцэл Аудит ХХК</v>
          </cell>
          <cell r="DD67">
            <v>45148</v>
          </cell>
        </row>
        <row r="68">
          <cell r="B68">
            <v>519</v>
          </cell>
          <cell r="C68" t="str">
            <v>DSH</v>
          </cell>
          <cell r="D68" t="str">
            <v>E</v>
          </cell>
          <cell r="E68">
            <v>10519000</v>
          </cell>
          <cell r="F68" t="str">
            <v>Дулаан шарын гол</v>
          </cell>
          <cell r="G68" t="str">
            <v>DA</v>
          </cell>
          <cell r="H68" t="str">
            <v>-</v>
          </cell>
          <cell r="I68" t="str">
            <v>-</v>
          </cell>
          <cell r="J68" t="str">
            <v>-</v>
          </cell>
          <cell r="K68" t="str">
            <v>-</v>
          </cell>
          <cell r="L68" t="str">
            <v>-</v>
          </cell>
          <cell r="M68" t="str">
            <v>-</v>
          </cell>
          <cell r="N68" t="str">
            <v>-</v>
          </cell>
          <cell r="O68" t="str">
            <v>-</v>
          </cell>
          <cell r="P68">
            <v>1</v>
          </cell>
          <cell r="Q68">
            <v>1</v>
          </cell>
          <cell r="S68" t="str">
            <v>2007.07.31</v>
          </cell>
          <cell r="T68">
            <v>1</v>
          </cell>
          <cell r="U68" t="str">
            <v>2008.02.20</v>
          </cell>
          <cell r="V68" t="str">
            <v>2008.08.05</v>
          </cell>
          <cell r="W68">
            <v>1</v>
          </cell>
          <cell r="X68" t="str">
            <v>2009.02.06</v>
          </cell>
          <cell r="Y68" t="str">
            <v>2009.08.18 II</v>
          </cell>
          <cell r="AF68">
            <v>1</v>
          </cell>
          <cell r="AG68" t="str">
            <v>2011,02,16</v>
          </cell>
          <cell r="AS68">
            <v>1</v>
          </cell>
          <cell r="AT68" t="str">
            <v>2013.02.10</v>
          </cell>
          <cell r="AX68" t="str">
            <v>2013.09.19</v>
          </cell>
          <cell r="AZ68">
            <v>1</v>
          </cell>
          <cell r="BA68" t="str">
            <v>2014.02.19</v>
          </cell>
          <cell r="BD68" t="str">
            <v>2014.05.05</v>
          </cell>
          <cell r="BE68" t="str">
            <v>2014.07.29</v>
          </cell>
          <cell r="BF68" t="str">
            <v>2014.10.29</v>
          </cell>
          <cell r="BG68">
            <v>1</v>
          </cell>
          <cell r="BH68" t="str">
            <v>2015.02.23</v>
          </cell>
          <cell r="BK68">
            <v>42121</v>
          </cell>
          <cell r="BL68">
            <v>42216</v>
          </cell>
          <cell r="BM68">
            <v>42305</v>
          </cell>
          <cell r="BN68">
            <v>42416</v>
          </cell>
          <cell r="BQ68">
            <v>42579</v>
          </cell>
          <cell r="BS68">
            <v>3</v>
          </cell>
          <cell r="CC68">
            <v>43521</v>
          </cell>
          <cell r="CD68" t="str">
            <v>Үндэсний Аудит ХХК 3/25/2019</v>
          </cell>
          <cell r="CF68">
            <v>43672</v>
          </cell>
          <cell r="CG68">
            <v>43874</v>
          </cell>
          <cell r="CH68" t="str">
            <v>Цэгцтөв Богд Аудит ХХК</v>
          </cell>
          <cell r="CI68">
            <v>43903</v>
          </cell>
          <cell r="CK68">
            <v>44032</v>
          </cell>
          <cell r="CM68">
            <v>44236</v>
          </cell>
          <cell r="CN68" t="str">
            <v>Үндэсний аудитын газар</v>
          </cell>
          <cell r="CO68">
            <v>44291</v>
          </cell>
          <cell r="CQ68">
            <v>44400</v>
          </cell>
          <cell r="CS68">
            <v>44603</v>
          </cell>
          <cell r="CT68">
            <v>1</v>
          </cell>
          <cell r="CU68" t="str">
            <v>Үндэсний аудитын газар</v>
          </cell>
          <cell r="CV68">
            <v>44657</v>
          </cell>
          <cell r="CX68">
            <v>44770</v>
          </cell>
          <cell r="CZ68">
            <v>44972</v>
          </cell>
          <cell r="DA68" t="str">
            <v>Үндэсний аудитын газар</v>
          </cell>
          <cell r="DB68">
            <v>45020</v>
          </cell>
          <cell r="DD68">
            <v>45125</v>
          </cell>
        </row>
        <row r="69">
          <cell r="B69">
            <v>502</v>
          </cell>
          <cell r="C69" t="str">
            <v>DKS</v>
          </cell>
          <cell r="D69" t="str">
            <v>D</v>
          </cell>
          <cell r="E69">
            <v>10502000</v>
          </cell>
          <cell r="F69" t="str">
            <v>Дулааны II Ц Станц</v>
          </cell>
          <cell r="G69" t="str">
            <v>UB</v>
          </cell>
          <cell r="M69">
            <v>1</v>
          </cell>
          <cell r="N69">
            <v>1</v>
          </cell>
          <cell r="O69">
            <v>1</v>
          </cell>
          <cell r="P69">
            <v>1</v>
          </cell>
          <cell r="AS69">
            <v>1</v>
          </cell>
          <cell r="AT69" t="str">
            <v>2013.02.19</v>
          </cell>
          <cell r="AX69" t="str">
            <v>2013.10.22</v>
          </cell>
          <cell r="AZ69">
            <v>1</v>
          </cell>
          <cell r="BA69" t="str">
            <v>2014.02.10</v>
          </cell>
          <cell r="BE69" t="str">
            <v>2014.07.16</v>
          </cell>
          <cell r="BG69">
            <v>1</v>
          </cell>
          <cell r="BH69" t="str">
            <v>2015.02.05</v>
          </cell>
          <cell r="BL69">
            <v>42206</v>
          </cell>
          <cell r="BN69">
            <v>42416</v>
          </cell>
          <cell r="BO69" t="str">
            <v xml:space="preserve">Үндэсний аудитын газар </v>
          </cell>
          <cell r="BQ69">
            <v>42573</v>
          </cell>
          <cell r="BS69">
            <v>9</v>
          </cell>
          <cell r="CC69">
            <v>43511</v>
          </cell>
          <cell r="CD69" t="str">
            <v>Үндэсний аудитын газар /2019-03-21/</v>
          </cell>
          <cell r="CG69">
            <v>43871</v>
          </cell>
          <cell r="CZ69">
            <v>44973</v>
          </cell>
        </row>
        <row r="70">
          <cell r="B70">
            <v>504</v>
          </cell>
          <cell r="C70" t="str">
            <v>DGS</v>
          </cell>
          <cell r="D70" t="str">
            <v>D</v>
          </cell>
          <cell r="E70">
            <v>10504000</v>
          </cell>
          <cell r="F70" t="str">
            <v>Дулааны III Ц Станц</v>
          </cell>
          <cell r="G70" t="str">
            <v>UB</v>
          </cell>
          <cell r="M70">
            <v>1</v>
          </cell>
          <cell r="N70">
            <v>1</v>
          </cell>
          <cell r="O70">
            <v>1</v>
          </cell>
          <cell r="P70">
            <v>1</v>
          </cell>
          <cell r="W70">
            <v>1</v>
          </cell>
          <cell r="X70" t="str">
            <v>2009.03.23</v>
          </cell>
          <cell r="Y70" t="str">
            <v>2009.07.21 II</v>
          </cell>
          <cell r="Z70">
            <v>1</v>
          </cell>
          <cell r="AA70" t="str">
            <v>2010.01.27</v>
          </cell>
          <cell r="AB70" t="str">
            <v>-</v>
          </cell>
          <cell r="AD70" t="str">
            <v>2010.07.15</v>
          </cell>
          <cell r="AF70">
            <v>1</v>
          </cell>
          <cell r="AG70" t="str">
            <v>2011.01.31</v>
          </cell>
          <cell r="AH70" t="str">
            <v>Ситико Аиудит</v>
          </cell>
          <cell r="AJ70" t="str">
            <v>2011.07.20</v>
          </cell>
          <cell r="AL70">
            <v>1</v>
          </cell>
          <cell r="AM70" t="str">
            <v>2012.02.09</v>
          </cell>
          <cell r="AQ70" t="str">
            <v>2012.07.20</v>
          </cell>
          <cell r="AS70">
            <v>1</v>
          </cell>
          <cell r="AT70" t="str">
            <v>2013.01.30</v>
          </cell>
          <cell r="AX70" t="str">
            <v>2013.07.22</v>
          </cell>
          <cell r="AZ70">
            <v>1</v>
          </cell>
          <cell r="BA70" t="str">
            <v>2014.02.06</v>
          </cell>
          <cell r="BB70" t="str">
            <v>Дөлгөөн хайрхан аудит</v>
          </cell>
          <cell r="BE70" t="str">
            <v>2014.07.21</v>
          </cell>
          <cell r="BG70">
            <v>1</v>
          </cell>
          <cell r="BH70" t="str">
            <v>2015.02.05</v>
          </cell>
          <cell r="BL70">
            <v>42205</v>
          </cell>
          <cell r="BN70">
            <v>42405</v>
          </cell>
          <cell r="BO70" t="str">
            <v>Дөлгөөн хайрхан аудит</v>
          </cell>
          <cell r="BQ70">
            <v>42572</v>
          </cell>
          <cell r="BS70">
            <v>8</v>
          </cell>
          <cell r="CC70">
            <v>43514</v>
          </cell>
          <cell r="CD70" t="str">
            <v>Үндэсний аудитын газар /2019-03-15/</v>
          </cell>
          <cell r="CF70">
            <v>43664</v>
          </cell>
          <cell r="CG70">
            <v>43871</v>
          </cell>
          <cell r="CK70">
            <v>44034</v>
          </cell>
          <cell r="CM70">
            <v>44237</v>
          </cell>
          <cell r="CN70" t="str">
            <v>Үндэсний аудитын газар</v>
          </cell>
          <cell r="CO70">
            <v>44278</v>
          </cell>
          <cell r="CQ70">
            <v>44396</v>
          </cell>
          <cell r="CS70">
            <v>44600</v>
          </cell>
          <cell r="CT70">
            <v>1</v>
          </cell>
          <cell r="CU70" t="str">
            <v>Үндэсний аудитын газар</v>
          </cell>
          <cell r="CV70">
            <v>44651</v>
          </cell>
          <cell r="CX70">
            <v>44768</v>
          </cell>
          <cell r="CZ70">
            <v>44967</v>
          </cell>
          <cell r="DA70" t="str">
            <v>Үндэсний аудитын газар</v>
          </cell>
          <cell r="DB70">
            <v>45015</v>
          </cell>
          <cell r="DD70">
            <v>45132</v>
          </cell>
        </row>
        <row r="71">
          <cell r="B71">
            <v>514</v>
          </cell>
          <cell r="C71" t="str">
            <v>DSD</v>
          </cell>
          <cell r="D71" t="str">
            <v>D</v>
          </cell>
          <cell r="E71">
            <v>10514000</v>
          </cell>
          <cell r="F71" t="str">
            <v>Дулааны цах станц IV</v>
          </cell>
          <cell r="G71" t="str">
            <v>UB</v>
          </cell>
          <cell r="N71">
            <v>1</v>
          </cell>
          <cell r="P71">
            <v>1</v>
          </cell>
          <cell r="T71">
            <v>1</v>
          </cell>
          <cell r="U71" t="str">
            <v>2008.03.05</v>
          </cell>
          <cell r="V71" t="str">
            <v>2008.07.29</v>
          </cell>
          <cell r="W71">
            <v>1</v>
          </cell>
          <cell r="X71" t="str">
            <v>2009.02.16</v>
          </cell>
          <cell r="Y71" t="str">
            <v>2009.07.21 II</v>
          </cell>
          <cell r="Z71">
            <v>1</v>
          </cell>
          <cell r="AA71" t="str">
            <v>2010.02.11</v>
          </cell>
          <cell r="AS71">
            <v>1</v>
          </cell>
          <cell r="AT71" t="str">
            <v>2013.09.11</v>
          </cell>
          <cell r="AX71" t="str">
            <v>2013.09.11</v>
          </cell>
          <cell r="AZ71">
            <v>1</v>
          </cell>
          <cell r="BA71" t="str">
            <v>2014.02.12</v>
          </cell>
          <cell r="BE71" t="str">
            <v>2014.07.18</v>
          </cell>
          <cell r="BG71">
            <v>1</v>
          </cell>
          <cell r="BH71" t="str">
            <v>2015.02.10</v>
          </cell>
          <cell r="BI71" t="str">
            <v>Үндэсний аудитын газар</v>
          </cell>
          <cell r="BL71">
            <v>42207</v>
          </cell>
          <cell r="BN71">
            <v>42405</v>
          </cell>
          <cell r="BO71" t="str">
            <v>Гроут финанс аудит ХХК, Үндэсний аудитын газар</v>
          </cell>
          <cell r="BQ71">
            <v>42571</v>
          </cell>
          <cell r="BS71">
            <v>6</v>
          </cell>
          <cell r="CC71">
            <v>43515</v>
          </cell>
          <cell r="CD71" t="e">
            <v>#N/A</v>
          </cell>
          <cell r="CF71">
            <v>43668</v>
          </cell>
          <cell r="CG71">
            <v>43878</v>
          </cell>
          <cell r="CK71">
            <v>44033</v>
          </cell>
          <cell r="CM71">
            <v>44253</v>
          </cell>
          <cell r="CN71" t="str">
            <v>Үндэсний аудитын газар</v>
          </cell>
          <cell r="CO71">
            <v>44286</v>
          </cell>
          <cell r="CS71">
            <v>44725</v>
          </cell>
          <cell r="CT71">
            <v>1</v>
          </cell>
          <cell r="CU71" t="str">
            <v>Үндэсний аудитын газар</v>
          </cell>
          <cell r="CV71">
            <v>44725</v>
          </cell>
          <cell r="CZ71">
            <v>45006</v>
          </cell>
          <cell r="DA71" t="str">
            <v>Үндэсний аудитын газар</v>
          </cell>
          <cell r="DB71">
            <v>45019</v>
          </cell>
        </row>
        <row r="72">
          <cell r="B72">
            <v>300</v>
          </cell>
          <cell r="C72" t="str">
            <v>DMA</v>
          </cell>
          <cell r="D72" t="str">
            <v>A</v>
          </cell>
          <cell r="E72">
            <v>10300000</v>
          </cell>
          <cell r="F72" t="str">
            <v>Дэвшил мандал</v>
          </cell>
          <cell r="G72" t="str">
            <v>DU</v>
          </cell>
          <cell r="AS72">
            <v>1</v>
          </cell>
          <cell r="AT72" t="str">
            <v>2013.02.26</v>
          </cell>
          <cell r="AZ72">
            <v>1</v>
          </cell>
          <cell r="BA72" t="str">
            <v>2014.02.10</v>
          </cell>
          <cell r="BE72" t="str">
            <v>2014.07.31</v>
          </cell>
          <cell r="BG72">
            <v>1</v>
          </cell>
          <cell r="BH72" t="str">
            <v>2015.03.04</v>
          </cell>
          <cell r="BN72">
            <v>42450</v>
          </cell>
          <cell r="CC72">
            <v>43607</v>
          </cell>
          <cell r="CD72" t="str">
            <v xml:space="preserve">Ньюбаланс аудит ХХК </v>
          </cell>
          <cell r="CG72">
            <v>43888</v>
          </cell>
          <cell r="CS72">
            <v>44603</v>
          </cell>
          <cell r="CT72">
            <v>1</v>
          </cell>
          <cell r="CX72">
            <v>44789</v>
          </cell>
          <cell r="CZ72">
            <v>44967</v>
          </cell>
          <cell r="DA72" t="str">
            <v xml:space="preserve">Лидер экаунт аудит </v>
          </cell>
          <cell r="DB72">
            <v>45014</v>
          </cell>
          <cell r="DD72">
            <v>45134</v>
          </cell>
        </row>
        <row r="73">
          <cell r="B73">
            <v>246</v>
          </cell>
          <cell r="C73" t="str">
            <v>SUN</v>
          </cell>
          <cell r="D73" t="str">
            <v>C</v>
          </cell>
          <cell r="E73">
            <v>10246000</v>
          </cell>
          <cell r="F73" t="str">
            <v>Евразиа капитал холдинг / Ар хуст шунхлай</v>
          </cell>
          <cell r="G73" t="str">
            <v>TE</v>
          </cell>
          <cell r="N73">
            <v>1</v>
          </cell>
          <cell r="O73">
            <v>1</v>
          </cell>
          <cell r="P73">
            <v>1</v>
          </cell>
          <cell r="Z73">
            <v>1</v>
          </cell>
          <cell r="AA73" t="str">
            <v>2011,03,02</v>
          </cell>
          <cell r="AK73" t="str">
            <v>2011.10.20</v>
          </cell>
          <cell r="AO73" t="str">
            <v>2012.03.23</v>
          </cell>
          <cell r="AP73" t="str">
            <v>2012.04.19</v>
          </cell>
          <cell r="AQ73" t="str">
            <v>2012.07.31</v>
          </cell>
          <cell r="AR73" t="str">
            <v>2012.10.19</v>
          </cell>
          <cell r="AS73">
            <v>1</v>
          </cell>
          <cell r="AT73" t="str">
            <v>2013.02.13</v>
          </cell>
          <cell r="AV73" t="str">
            <v>2013.02.19</v>
          </cell>
          <cell r="AW73" t="str">
            <v>2013.04.16</v>
          </cell>
          <cell r="AX73" t="str">
            <v>2013.07.19</v>
          </cell>
          <cell r="AY73" t="str">
            <v>2013.10.16</v>
          </cell>
          <cell r="AZ73">
            <v>1</v>
          </cell>
          <cell r="BA73" t="str">
            <v>2014.02.10</v>
          </cell>
          <cell r="BE73" t="str">
            <v>2014.07.24</v>
          </cell>
          <cell r="BF73" t="str">
            <v>2014.10.21</v>
          </cell>
          <cell r="BG73">
            <v>1</v>
          </cell>
          <cell r="BH73" t="str">
            <v>2015.02.10</v>
          </cell>
          <cell r="BL73">
            <v>42205</v>
          </cell>
          <cell r="BN73">
            <v>42419</v>
          </cell>
          <cell r="BQ73">
            <v>42576</v>
          </cell>
          <cell r="CC73">
            <v>43511</v>
          </cell>
          <cell r="CF73">
            <v>43665</v>
          </cell>
          <cell r="CG73">
            <v>43874</v>
          </cell>
          <cell r="CK73">
            <v>44033</v>
          </cell>
          <cell r="CM73">
            <v>44249</v>
          </cell>
          <cell r="CO73">
            <v>44285</v>
          </cell>
          <cell r="CQ73">
            <v>44401</v>
          </cell>
          <cell r="CS73">
            <v>44615</v>
          </cell>
          <cell r="CT73">
            <v>1</v>
          </cell>
          <cell r="CZ73">
            <v>45112</v>
          </cell>
          <cell r="DA73" t="str">
            <v>Сүлд аудит</v>
          </cell>
          <cell r="DB73">
            <v>45112</v>
          </cell>
          <cell r="DD73">
            <v>45127</v>
          </cell>
        </row>
        <row r="74">
          <cell r="B74">
            <v>408</v>
          </cell>
          <cell r="C74" t="str">
            <v>TNGR</v>
          </cell>
          <cell r="D74" t="str">
            <v>C</v>
          </cell>
          <cell r="E74">
            <v>10408000</v>
          </cell>
          <cell r="F74" t="str">
            <v>Тэнгэрлиг медиа групп ХК</v>
          </cell>
          <cell r="G74" t="str">
            <v>SB</v>
          </cell>
          <cell r="BG74">
            <v>1</v>
          </cell>
          <cell r="BH74" t="str">
            <v>2015.02.10</v>
          </cell>
          <cell r="BI74" t="str">
            <v>Фискал аудит</v>
          </cell>
          <cell r="BL74">
            <v>42209</v>
          </cell>
          <cell r="BM74">
            <v>42297</v>
          </cell>
          <cell r="BN74">
            <v>42422</v>
          </cell>
          <cell r="BO74" t="str">
            <v>"Фискал аудит" ХХК</v>
          </cell>
          <cell r="CC74">
            <v>43514</v>
          </cell>
          <cell r="CG74">
            <v>43875</v>
          </cell>
          <cell r="CM74">
            <v>44253</v>
          </cell>
          <cell r="CN74" t="str">
            <v>Тэд аудит</v>
          </cell>
          <cell r="CO74">
            <v>44285</v>
          </cell>
          <cell r="CQ74">
            <v>44404</v>
          </cell>
          <cell r="CS74">
            <v>44609</v>
          </cell>
          <cell r="CT74">
            <v>1</v>
          </cell>
          <cell r="CU74" t="str">
            <v>Бэйкер тилли Далайван Аудит ХХК</v>
          </cell>
          <cell r="CV74">
            <v>44655</v>
          </cell>
          <cell r="CX74">
            <v>44770</v>
          </cell>
          <cell r="CZ74">
            <v>45016</v>
          </cell>
          <cell r="DA74" t="str">
            <v xml:space="preserve">Хүлэгт хүннү аудит </v>
          </cell>
          <cell r="DB74">
            <v>45051</v>
          </cell>
          <cell r="DD74">
            <v>45131</v>
          </cell>
        </row>
        <row r="75">
          <cell r="B75">
            <v>521</v>
          </cell>
          <cell r="C75" t="str">
            <v>JTB</v>
          </cell>
          <cell r="D75" t="str">
            <v>E</v>
          </cell>
          <cell r="E75">
            <v>10521000</v>
          </cell>
          <cell r="F75" t="str">
            <v>Женко тур бюро</v>
          </cell>
          <cell r="G75" t="str">
            <v>UB</v>
          </cell>
          <cell r="Q75">
            <v>1</v>
          </cell>
          <cell r="S75" t="str">
            <v>2007.07.26</v>
          </cell>
          <cell r="T75">
            <v>1</v>
          </cell>
          <cell r="U75" t="str">
            <v>2008.02.07</v>
          </cell>
          <cell r="V75" t="str">
            <v>2008.07.25</v>
          </cell>
          <cell r="W75">
            <v>1</v>
          </cell>
          <cell r="X75" t="str">
            <v>2009.02.12</v>
          </cell>
          <cell r="Y75" t="str">
            <v>2009.07.24 II , 2009.10.22 III</v>
          </cell>
          <cell r="Z75">
            <v>1</v>
          </cell>
          <cell r="AA75" t="str">
            <v>2010.02.11</v>
          </cell>
          <cell r="AB75" t="str">
            <v>Нимм Аудит</v>
          </cell>
          <cell r="AD75" t="str">
            <v>2010.07.29</v>
          </cell>
          <cell r="AE75" t="str">
            <v>2010.10.20</v>
          </cell>
          <cell r="AF75">
            <v>1</v>
          </cell>
          <cell r="AG75" t="str">
            <v>2011,02,23</v>
          </cell>
          <cell r="AJ75" t="str">
            <v>2011.07.26</v>
          </cell>
          <cell r="AL75">
            <v>1</v>
          </cell>
          <cell r="AM75" t="str">
            <v>2012.02.09</v>
          </cell>
          <cell r="AP75" t="str">
            <v>2012.04.26</v>
          </cell>
          <cell r="AS75">
            <v>1</v>
          </cell>
          <cell r="AT75" t="str">
            <v>2013.02.08</v>
          </cell>
          <cell r="AU75" t="str">
            <v>Ситико-Аудит</v>
          </cell>
          <cell r="AV75" t="str">
            <v>2013.02.22</v>
          </cell>
          <cell r="AX75" t="str">
            <v>2013.07.22</v>
          </cell>
          <cell r="AZ75">
            <v>1</v>
          </cell>
          <cell r="BA75" t="str">
            <v>2014.02.03</v>
          </cell>
          <cell r="BE75" t="str">
            <v>2014.07.24</v>
          </cell>
          <cell r="BG75">
            <v>1</v>
          </cell>
          <cell r="BH75" t="str">
            <v>2015.02.09</v>
          </cell>
          <cell r="BL75">
            <v>42207</v>
          </cell>
          <cell r="BN75">
            <v>42401</v>
          </cell>
          <cell r="BO75" t="str">
            <v>Ай жэй эй эйч аудит 4/22/2016</v>
          </cell>
          <cell r="BQ75">
            <v>42636</v>
          </cell>
          <cell r="CC75">
            <v>43507</v>
          </cell>
          <cell r="CD75" t="e">
            <v>#N/A</v>
          </cell>
          <cell r="CF75">
            <v>43665</v>
          </cell>
          <cell r="CG75">
            <v>43867</v>
          </cell>
          <cell r="CH75" t="str">
            <v>Далай ван аудит</v>
          </cell>
          <cell r="CI75">
            <v>43956</v>
          </cell>
          <cell r="CK75">
            <v>44043</v>
          </cell>
          <cell r="CM75">
            <v>44237</v>
          </cell>
          <cell r="CN75" t="str">
            <v>Эс Жи Эм Ди Аудит</v>
          </cell>
          <cell r="CO75">
            <v>44327</v>
          </cell>
          <cell r="CQ75">
            <v>44401</v>
          </cell>
          <cell r="CS75">
            <v>44602</v>
          </cell>
          <cell r="CT75">
            <v>1</v>
          </cell>
          <cell r="CU75" t="str">
            <v>Сэрэлт дөл Аудит</v>
          </cell>
          <cell r="CV75">
            <v>44676</v>
          </cell>
          <cell r="CX75">
            <v>44769</v>
          </cell>
          <cell r="CZ75">
            <v>44964</v>
          </cell>
          <cell r="DA75" t="str">
            <v>Сэрэлт Дөл Адуит ХХК</v>
          </cell>
          <cell r="DB75">
            <v>45180</v>
          </cell>
          <cell r="DD75">
            <v>45135</v>
          </cell>
        </row>
        <row r="76">
          <cell r="B76">
            <v>61</v>
          </cell>
          <cell r="C76" t="str">
            <v>JGV</v>
          </cell>
          <cell r="D76" t="str">
            <v>E</v>
          </cell>
          <cell r="E76">
            <v>10061000</v>
          </cell>
          <cell r="F76" t="str">
            <v>Жуулчин говь</v>
          </cell>
          <cell r="G76" t="str">
            <v>EM</v>
          </cell>
          <cell r="H76">
            <v>1</v>
          </cell>
          <cell r="I76">
            <v>1</v>
          </cell>
          <cell r="J76">
            <v>1</v>
          </cell>
          <cell r="Z76">
            <v>1</v>
          </cell>
          <cell r="AB76" t="str">
            <v>СЯ</v>
          </cell>
          <cell r="AF76">
            <v>1</v>
          </cell>
          <cell r="AG76" t="str">
            <v>2011,03,21</v>
          </cell>
          <cell r="AL76">
            <v>1</v>
          </cell>
          <cell r="AM76" t="str">
            <v>2012.03.09</v>
          </cell>
          <cell r="AS76">
            <v>1</v>
          </cell>
          <cell r="AT76" t="str">
            <v>2013.02.10</v>
          </cell>
          <cell r="AX76" t="str">
            <v>2013.09.12</v>
          </cell>
          <cell r="AZ76">
            <v>1</v>
          </cell>
          <cell r="BA76" t="str">
            <v>2014.02.11</v>
          </cell>
          <cell r="BE76" t="str">
            <v>2014.08.15</v>
          </cell>
          <cell r="BF76" t="str">
            <v>2014.11.11</v>
          </cell>
          <cell r="BG76">
            <v>1</v>
          </cell>
          <cell r="BH76" t="str">
            <v>2015.02.12</v>
          </cell>
          <cell r="BK76">
            <v>42114</v>
          </cell>
          <cell r="BM76">
            <v>42299</v>
          </cell>
          <cell r="BN76">
            <v>42423</v>
          </cell>
          <cell r="BO76" t="str">
            <v xml:space="preserve">Нягтлах хүрд аудит </v>
          </cell>
          <cell r="CC76">
            <v>43509</v>
          </cell>
          <cell r="CD76" t="str">
            <v>"Ай Жэй Эй Эйч Аудит" ХХК /2019-01-31/</v>
          </cell>
          <cell r="CG76">
            <v>43871</v>
          </cell>
          <cell r="CH76" t="str">
            <v>"Ай Жэй Эй Эйч Аудит" ХХК</v>
          </cell>
          <cell r="CI76">
            <v>43863</v>
          </cell>
          <cell r="CK76">
            <v>44032</v>
          </cell>
          <cell r="CM76">
            <v>44235</v>
          </cell>
          <cell r="CN76" t="str">
            <v>Ай жэй эй эйч аудит</v>
          </cell>
          <cell r="CO76">
            <v>44235</v>
          </cell>
          <cell r="CQ76">
            <v>44399</v>
          </cell>
          <cell r="CS76">
            <v>44616</v>
          </cell>
          <cell r="CT76">
            <v>1</v>
          </cell>
          <cell r="CU76" t="str">
            <v>Мишээл Од аудит</v>
          </cell>
          <cell r="CV76">
            <v>44671</v>
          </cell>
          <cell r="CZ76">
            <v>44974</v>
          </cell>
          <cell r="DA76" t="str">
            <v>Төгсгүүд консалтинг Аудит ХХК</v>
          </cell>
          <cell r="DB76">
            <v>45044</v>
          </cell>
        </row>
        <row r="77">
          <cell r="B77">
            <v>34</v>
          </cell>
          <cell r="C77" t="str">
            <v>SUL</v>
          </cell>
          <cell r="D77" t="str">
            <v>B</v>
          </cell>
          <cell r="E77">
            <v>10034000</v>
          </cell>
          <cell r="F77" t="str">
            <v>Жуулчин дюти фрий</v>
          </cell>
          <cell r="G77" t="str">
            <v>UB</v>
          </cell>
          <cell r="I77">
            <v>1</v>
          </cell>
          <cell r="J77">
            <v>1</v>
          </cell>
          <cell r="K77">
            <v>1</v>
          </cell>
          <cell r="L77">
            <v>1</v>
          </cell>
          <cell r="M77">
            <v>1</v>
          </cell>
          <cell r="N77">
            <v>1</v>
          </cell>
          <cell r="Q77">
            <v>1</v>
          </cell>
          <cell r="T77">
            <v>1</v>
          </cell>
          <cell r="U77" t="str">
            <v>2008.05.29</v>
          </cell>
          <cell r="Y77" t="str">
            <v>2009.06.30</v>
          </cell>
          <cell r="Z77">
            <v>1</v>
          </cell>
          <cell r="AB77" t="str">
            <v>СЯ</v>
          </cell>
          <cell r="AF77">
            <v>1</v>
          </cell>
          <cell r="AG77" t="str">
            <v>2011,05,05</v>
          </cell>
          <cell r="AL77">
            <v>1</v>
          </cell>
          <cell r="AM77" t="str">
            <v>2012.03.09</v>
          </cell>
          <cell r="AO77" t="str">
            <v>2012.03.25</v>
          </cell>
          <cell r="AS77">
            <v>1</v>
          </cell>
          <cell r="AT77" t="str">
            <v>2013.02.08</v>
          </cell>
          <cell r="AX77" t="str">
            <v>2013.07.24</v>
          </cell>
          <cell r="AZ77">
            <v>1</v>
          </cell>
          <cell r="BA77" t="str">
            <v>2014.02.07</v>
          </cell>
          <cell r="BE77" t="str">
            <v>2014.07.31</v>
          </cell>
          <cell r="BG77">
            <v>1</v>
          </cell>
          <cell r="BH77" t="str">
            <v>2015.02.10</v>
          </cell>
          <cell r="BI77" t="str">
            <v>Их монгол хөлөг аудит</v>
          </cell>
          <cell r="BN77">
            <v>42431</v>
          </cell>
          <cell r="BO77" t="str">
            <v xml:space="preserve">Нийслэл аудит </v>
          </cell>
          <cell r="BQ77">
            <v>42587</v>
          </cell>
          <cell r="CC77">
            <v>43510</v>
          </cell>
          <cell r="CD77" t="str">
            <v>Эс Жи Эс Ди Аудит /2019-05-03/</v>
          </cell>
          <cell r="CF77">
            <v>43668</v>
          </cell>
          <cell r="CG77">
            <v>43867</v>
          </cell>
          <cell r="CH77" t="str">
            <v>Сүлд Аудит</v>
          </cell>
          <cell r="CI77">
            <v>43907</v>
          </cell>
          <cell r="CK77" t="str">
            <v>2020.07.24</v>
          </cell>
          <cell r="CM77">
            <v>44250</v>
          </cell>
          <cell r="CN77" t="str">
            <v>Эс Жи Эм Ди Аудит</v>
          </cell>
          <cell r="CO77">
            <v>44284</v>
          </cell>
          <cell r="CQ77">
            <v>44403</v>
          </cell>
          <cell r="CR77">
            <v>44491</v>
          </cell>
          <cell r="CS77">
            <v>44608</v>
          </cell>
          <cell r="CT77">
            <v>1</v>
          </cell>
          <cell r="CU77" t="str">
            <v>Эс жи эм ди аудит</v>
          </cell>
          <cell r="CV77">
            <v>44672</v>
          </cell>
          <cell r="CW77">
            <v>44672</v>
          </cell>
          <cell r="CX77">
            <v>44762</v>
          </cell>
          <cell r="CY77">
            <v>44853</v>
          </cell>
          <cell r="CZ77">
            <v>44966</v>
          </cell>
          <cell r="DA77" t="str">
            <v>Шинэ их тэрбум Аудит ХХК</v>
          </cell>
          <cell r="DB77">
            <v>45022</v>
          </cell>
          <cell r="DC77">
            <v>45041</v>
          </cell>
          <cell r="DD77">
            <v>45127</v>
          </cell>
        </row>
        <row r="78">
          <cell r="B78">
            <v>204</v>
          </cell>
          <cell r="C78" t="str">
            <v>BLG</v>
          </cell>
          <cell r="D78" t="str">
            <v>B</v>
          </cell>
          <cell r="E78">
            <v>10204000</v>
          </cell>
          <cell r="F78" t="str">
            <v>Завхан баялаг</v>
          </cell>
          <cell r="G78" t="str">
            <v>ZA</v>
          </cell>
          <cell r="H78">
            <v>1</v>
          </cell>
          <cell r="I78">
            <v>1</v>
          </cell>
          <cell r="N78">
            <v>1</v>
          </cell>
          <cell r="Z78">
            <v>1</v>
          </cell>
          <cell r="AA78" t="str">
            <v>2011,03,23</v>
          </cell>
          <cell r="AS78">
            <v>1</v>
          </cell>
          <cell r="AT78" t="str">
            <v>2014.03.04</v>
          </cell>
          <cell r="AU78" t="str">
            <v>Мэдээлэл аудит</v>
          </cell>
          <cell r="AZ78">
            <v>1</v>
          </cell>
          <cell r="BA78" t="str">
            <v>2014.03.04</v>
          </cell>
          <cell r="BB78" t="str">
            <v>Мэдээлэл аудит</v>
          </cell>
          <cell r="BE78" t="str">
            <v>2014.08.04</v>
          </cell>
          <cell r="BF78" t="str">
            <v>2014.10.27</v>
          </cell>
          <cell r="BG78">
            <v>1</v>
          </cell>
          <cell r="BH78" t="str">
            <v>2015.02.27</v>
          </cell>
          <cell r="BI78" t="str">
            <v>Мэдээлэл аудит</v>
          </cell>
          <cell r="BN78">
            <v>42419</v>
          </cell>
          <cell r="BO78" t="str">
            <v>Мэдээлэл аудит ХХК</v>
          </cell>
          <cell r="CC78">
            <v>43508</v>
          </cell>
          <cell r="CD78" t="str">
            <v>Мэдээлэл аудит 2019/02/01</v>
          </cell>
          <cell r="CF78">
            <v>43671</v>
          </cell>
          <cell r="CG78">
            <v>43874</v>
          </cell>
          <cell r="CH78" t="str">
            <v>Мэдээлэл аудит ХХК</v>
          </cell>
          <cell r="CI78">
            <v>43874</v>
          </cell>
          <cell r="CK78">
            <v>44046</v>
          </cell>
          <cell r="CM78">
            <v>44251</v>
          </cell>
          <cell r="CN78" t="str">
            <v>Мэдээлэл аудит</v>
          </cell>
          <cell r="CO78">
            <v>44252</v>
          </cell>
          <cell r="CQ78">
            <v>44407</v>
          </cell>
          <cell r="CS78">
            <v>44608</v>
          </cell>
          <cell r="CT78">
            <v>1</v>
          </cell>
          <cell r="CU78" t="str">
            <v xml:space="preserve">Мэдээлэл аудит </v>
          </cell>
          <cell r="CV78">
            <v>44608</v>
          </cell>
          <cell r="CX78">
            <v>44774</v>
          </cell>
          <cell r="CZ78">
            <v>44972</v>
          </cell>
          <cell r="DA78" t="str">
            <v>Мэдээлэл аудит ХХК</v>
          </cell>
          <cell r="DB78">
            <v>44972</v>
          </cell>
        </row>
        <row r="79">
          <cell r="B79">
            <v>553</v>
          </cell>
          <cell r="C79" t="str">
            <v>INV</v>
          </cell>
          <cell r="E79">
            <v>10553000</v>
          </cell>
          <cell r="F79" t="str">
            <v xml:space="preserve">Инвескор ББСБ </v>
          </cell>
          <cell r="CC79">
            <v>1</v>
          </cell>
          <cell r="CD79" t="str">
            <v xml:space="preserve">БДО аудит </v>
          </cell>
          <cell r="CF79">
            <v>43665</v>
          </cell>
          <cell r="CG79">
            <v>43875</v>
          </cell>
          <cell r="CH79" t="str">
            <v>BDO</v>
          </cell>
          <cell r="CI79">
            <v>43921</v>
          </cell>
          <cell r="CK79">
            <v>44033</v>
          </cell>
          <cell r="CM79">
            <v>44254</v>
          </cell>
          <cell r="CN79" t="str">
            <v>"БДО Аудит" ХХК</v>
          </cell>
          <cell r="CO79">
            <v>44272</v>
          </cell>
          <cell r="CQ79">
            <v>44397</v>
          </cell>
          <cell r="CS79">
            <v>44621</v>
          </cell>
          <cell r="CT79">
            <v>1</v>
          </cell>
          <cell r="CU79" t="str">
            <v>Грант торнтот аудит ХХК</v>
          </cell>
          <cell r="CV79">
            <v>44650</v>
          </cell>
          <cell r="CX79">
            <v>44770</v>
          </cell>
          <cell r="CZ79">
            <v>44970</v>
          </cell>
          <cell r="DA79" t="str">
            <v>Грант торнтон Аудит ХХК</v>
          </cell>
          <cell r="DB79">
            <v>45033</v>
          </cell>
          <cell r="DD79">
            <v>45133</v>
          </cell>
        </row>
        <row r="80">
          <cell r="B80">
            <v>329</v>
          </cell>
          <cell r="C80" t="str">
            <v>INT</v>
          </cell>
          <cell r="D80" t="str">
            <v>C</v>
          </cell>
          <cell r="E80">
            <v>10329000</v>
          </cell>
          <cell r="F80" t="str">
            <v>Ингэттолгой</v>
          </cell>
          <cell r="G80" t="str">
            <v>BU</v>
          </cell>
          <cell r="H80">
            <v>1</v>
          </cell>
          <cell r="J80">
            <v>1</v>
          </cell>
          <cell r="K80">
            <v>1</v>
          </cell>
          <cell r="L80">
            <v>1</v>
          </cell>
          <cell r="M80">
            <v>1</v>
          </cell>
          <cell r="N80">
            <v>1</v>
          </cell>
          <cell r="O80">
            <v>1</v>
          </cell>
          <cell r="AS80">
            <v>1</v>
          </cell>
          <cell r="AT80" t="str">
            <v>2013.03.07</v>
          </cell>
          <cell r="BG80">
            <v>1</v>
          </cell>
          <cell r="BH80" t="str">
            <v>2015.02.11</v>
          </cell>
          <cell r="BI80" t="str">
            <v xml:space="preserve">Си эс ай аудит </v>
          </cell>
          <cell r="BN80">
            <v>42444</v>
          </cell>
          <cell r="BO80" t="str">
            <v xml:space="preserve">Си Эс ай аудит </v>
          </cell>
          <cell r="CC80">
            <v>43649</v>
          </cell>
          <cell r="CD80" t="str">
            <v>Мишээл-Од Аудит /2019-07-03/</v>
          </cell>
          <cell r="CG80">
            <v>43880</v>
          </cell>
          <cell r="CH80" t="str">
            <v>Мишээл од аудит ХХК</v>
          </cell>
          <cell r="CI80" t="str">
            <v>2020.07.01</v>
          </cell>
          <cell r="CS80">
            <v>44607</v>
          </cell>
          <cell r="CT80">
            <v>1</v>
          </cell>
          <cell r="CU80" t="str">
            <v>Гэрэлт хөхийн тэнцвэр Аудит</v>
          </cell>
          <cell r="CV80">
            <v>44704</v>
          </cell>
        </row>
        <row r="81">
          <cell r="B81">
            <v>459</v>
          </cell>
          <cell r="C81" t="str">
            <v>IBA</v>
          </cell>
          <cell r="D81" t="str">
            <v>D</v>
          </cell>
          <cell r="E81">
            <v>10459000</v>
          </cell>
          <cell r="F81" t="str">
            <v>Их барилга</v>
          </cell>
          <cell r="G81" t="str">
            <v>UV</v>
          </cell>
          <cell r="N81">
            <v>1</v>
          </cell>
          <cell r="O81">
            <v>1</v>
          </cell>
          <cell r="Q81">
            <v>1</v>
          </cell>
          <cell r="R81" t="str">
            <v>2011,03,23</v>
          </cell>
          <cell r="T81">
            <v>1</v>
          </cell>
          <cell r="U81" t="str">
            <v>2011,03,23</v>
          </cell>
          <cell r="W81">
            <v>1</v>
          </cell>
          <cell r="X81" t="str">
            <v>2011,03,23</v>
          </cell>
          <cell r="Z81">
            <v>1</v>
          </cell>
          <cell r="AA81" t="str">
            <v>2011,03,23</v>
          </cell>
          <cell r="AF81">
            <v>1</v>
          </cell>
          <cell r="AG81" t="str">
            <v>2011,03,23</v>
          </cell>
          <cell r="AL81">
            <v>1</v>
          </cell>
          <cell r="AM81" t="str">
            <v>2012.03.27</v>
          </cell>
          <cell r="AS81">
            <v>1</v>
          </cell>
          <cell r="AT81" t="str">
            <v>2013.03.07</v>
          </cell>
          <cell r="AZ81">
            <v>1</v>
          </cell>
          <cell r="BA81" t="str">
            <v>2015.05.20</v>
          </cell>
          <cell r="BB81" t="str">
            <v>Увс финанс аудит</v>
          </cell>
          <cell r="BG81">
            <v>1</v>
          </cell>
          <cell r="BH81" t="str">
            <v>2015/05.20</v>
          </cell>
          <cell r="BI81" t="str">
            <v>Увс финанс аудит</v>
          </cell>
          <cell r="CC81">
            <v>43525</v>
          </cell>
          <cell r="CZ81">
            <v>45061</v>
          </cell>
          <cell r="DA81" t="str">
            <v>Бэст фортуна аудит ХХК</v>
          </cell>
          <cell r="DB81">
            <v>45061</v>
          </cell>
        </row>
        <row r="82">
          <cell r="B82">
            <v>545</v>
          </cell>
          <cell r="C82" t="str">
            <v>LEND</v>
          </cell>
          <cell r="E82">
            <v>10545000</v>
          </cell>
          <cell r="F82" t="str">
            <v>ЛэндМН ББСБ</v>
          </cell>
          <cell r="CC82">
            <v>43496</v>
          </cell>
          <cell r="CD82" t="str">
            <v>Эрнест янг аудит 2019/01/31</v>
          </cell>
          <cell r="CF82">
            <v>43662</v>
          </cell>
          <cell r="CG82">
            <v>43867</v>
          </cell>
          <cell r="CH82" t="str">
            <v>Эрнст анд яанг</v>
          </cell>
          <cell r="CI82">
            <v>43864</v>
          </cell>
          <cell r="CK82">
            <v>44032</v>
          </cell>
          <cell r="CM82">
            <v>44243</v>
          </cell>
          <cell r="CN82" t="str">
            <v>Эрнст анд яанг</v>
          </cell>
          <cell r="CO82">
            <v>44232</v>
          </cell>
          <cell r="CQ82">
            <v>44404</v>
          </cell>
          <cell r="CS82">
            <v>44601</v>
          </cell>
          <cell r="CT82">
            <v>1</v>
          </cell>
          <cell r="CU82" t="str">
            <v>эрнст юонг ХХК</v>
          </cell>
          <cell r="CV82">
            <v>1</v>
          </cell>
          <cell r="CX82">
            <v>44776</v>
          </cell>
          <cell r="CZ82">
            <v>44991</v>
          </cell>
          <cell r="DA82" t="str">
            <v>"Монголын үндэсний тайлагнал аудит " ХХК</v>
          </cell>
          <cell r="DB82">
            <v>44991</v>
          </cell>
          <cell r="DD82">
            <v>45135</v>
          </cell>
        </row>
        <row r="83">
          <cell r="B83">
            <v>547</v>
          </cell>
          <cell r="C83" t="str">
            <v>MNDL</v>
          </cell>
          <cell r="E83">
            <v>10547000</v>
          </cell>
          <cell r="F83" t="str">
            <v xml:space="preserve">Мандал даатгал </v>
          </cell>
          <cell r="CC83">
            <v>43553</v>
          </cell>
          <cell r="CD83" t="str">
            <v>Грант Торнтон Аудит ХХК</v>
          </cell>
          <cell r="CF83">
            <v>43665</v>
          </cell>
          <cell r="CG83">
            <v>43880</v>
          </cell>
          <cell r="CH83" t="str">
            <v>Грант Торнтон Аудит ХХК</v>
          </cell>
          <cell r="CI83">
            <v>43907</v>
          </cell>
          <cell r="CK83">
            <v>44032</v>
          </cell>
          <cell r="CM83">
            <v>44237</v>
          </cell>
          <cell r="CN83" t="str">
            <v>Грант Торнтон Аудит ХХК</v>
          </cell>
          <cell r="CO83">
            <v>44372</v>
          </cell>
          <cell r="CQ83">
            <v>44399</v>
          </cell>
          <cell r="CS83">
            <v>44608</v>
          </cell>
          <cell r="CT83">
            <v>1</v>
          </cell>
          <cell r="CU83" t="str">
            <v>Пи кэй эф монголиа аудит ХХК</v>
          </cell>
          <cell r="CV83">
            <v>44662</v>
          </cell>
          <cell r="CX83">
            <v>44767</v>
          </cell>
          <cell r="CZ83">
            <v>44977</v>
          </cell>
          <cell r="DA83" t="str">
            <v>Пи кэй эф аудит ХХК</v>
          </cell>
          <cell r="DB83">
            <v>44972</v>
          </cell>
          <cell r="DD83">
            <v>45133</v>
          </cell>
        </row>
        <row r="84">
          <cell r="B84">
            <v>80</v>
          </cell>
          <cell r="C84" t="str">
            <v>MNG</v>
          </cell>
          <cell r="D84" t="str">
            <v>D</v>
          </cell>
          <cell r="E84">
            <v>10080000</v>
          </cell>
          <cell r="F84" t="str">
            <v>Мандалговь импэкс</v>
          </cell>
          <cell r="G84" t="str">
            <v>DU</v>
          </cell>
          <cell r="I84">
            <v>1</v>
          </cell>
          <cell r="K84">
            <v>1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T84">
            <v>1</v>
          </cell>
          <cell r="U84" t="str">
            <v>2011,03,15</v>
          </cell>
          <cell r="W84">
            <v>1</v>
          </cell>
          <cell r="X84" t="str">
            <v>2011,03,15</v>
          </cell>
          <cell r="Z84">
            <v>1</v>
          </cell>
          <cell r="AA84" t="str">
            <v>2011,03,15</v>
          </cell>
          <cell r="AF84">
            <v>1</v>
          </cell>
          <cell r="AG84" t="str">
            <v>2011,03,15</v>
          </cell>
          <cell r="AS84">
            <v>1</v>
          </cell>
          <cell r="AT84" t="str">
            <v>2013.03.07</v>
          </cell>
          <cell r="AW84" t="str">
            <v>2013.09.12</v>
          </cell>
          <cell r="AX84" t="str">
            <v>2013.09.12</v>
          </cell>
          <cell r="AZ84">
            <v>1</v>
          </cell>
          <cell r="BA84" t="str">
            <v>2014.03.06</v>
          </cell>
          <cell r="BB84" t="str">
            <v>Дөлгөөн хайрхан уул аудит</v>
          </cell>
          <cell r="BE84" t="str">
            <v>2014.08.15</v>
          </cell>
          <cell r="BG84">
            <v>1</v>
          </cell>
          <cell r="BH84" t="str">
            <v>2015.02.26</v>
          </cell>
          <cell r="BI84" t="str">
            <v>Нягтлах хүрд</v>
          </cell>
          <cell r="BN84">
            <v>42429</v>
          </cell>
          <cell r="BO84" t="str">
            <v xml:space="preserve">Нягтлах хүрд аудит </v>
          </cell>
          <cell r="CC84">
            <v>43514</v>
          </cell>
          <cell r="CG84">
            <v>43872</v>
          </cell>
          <cell r="CH84" t="str">
            <v>Аи жи эй эйч аудит</v>
          </cell>
          <cell r="CI84">
            <v>43871</v>
          </cell>
          <cell r="CM84">
            <v>44272</v>
          </cell>
          <cell r="CS84">
            <v>44616</v>
          </cell>
          <cell r="CT84">
            <v>1</v>
          </cell>
          <cell r="CU84">
            <v>1</v>
          </cell>
          <cell r="CV84">
            <v>1</v>
          </cell>
          <cell r="CZ84">
            <v>45105</v>
          </cell>
          <cell r="DA84" t="str">
            <v>"Төгсгүүд консалтинг аудит" ХХК</v>
          </cell>
          <cell r="DB84">
            <v>45105</v>
          </cell>
        </row>
        <row r="85">
          <cell r="B85">
            <v>379</v>
          </cell>
          <cell r="C85" t="str">
            <v>MIE</v>
          </cell>
          <cell r="D85" t="str">
            <v>E</v>
          </cell>
          <cell r="E85">
            <v>10379000</v>
          </cell>
          <cell r="F85" t="str">
            <v>Материалимпэкс</v>
          </cell>
          <cell r="G85" t="str">
            <v>UB</v>
          </cell>
          <cell r="H85">
            <v>1</v>
          </cell>
          <cell r="I85">
            <v>1</v>
          </cell>
          <cell r="K85">
            <v>1</v>
          </cell>
          <cell r="M85">
            <v>1</v>
          </cell>
          <cell r="N85">
            <v>1</v>
          </cell>
          <cell r="O85">
            <v>1</v>
          </cell>
          <cell r="P85">
            <v>1</v>
          </cell>
          <cell r="T85">
            <v>1</v>
          </cell>
          <cell r="U85" t="str">
            <v>2008.04.15</v>
          </cell>
          <cell r="W85">
            <v>1</v>
          </cell>
          <cell r="X85" t="str">
            <v>2009.04.30</v>
          </cell>
          <cell r="Z85">
            <v>1</v>
          </cell>
          <cell r="AA85" t="str">
            <v>2010.03.17</v>
          </cell>
          <cell r="AF85">
            <v>1</v>
          </cell>
          <cell r="AG85" t="str">
            <v>2011,04,11</v>
          </cell>
          <cell r="AL85">
            <v>1</v>
          </cell>
          <cell r="AM85" t="str">
            <v>2012.03.21</v>
          </cell>
          <cell r="AQ85" t="str">
            <v>2012.07.24</v>
          </cell>
          <cell r="AS85">
            <v>1</v>
          </cell>
          <cell r="AT85" t="str">
            <v>2013.02.15</v>
          </cell>
          <cell r="AU85" t="str">
            <v>Далайван Аудит</v>
          </cell>
          <cell r="AX85" t="str">
            <v>2013.09.11</v>
          </cell>
          <cell r="AZ85">
            <v>1</v>
          </cell>
          <cell r="BA85" t="str">
            <v>2014.03.21</v>
          </cell>
          <cell r="BE85" t="str">
            <v>2014.09.22</v>
          </cell>
          <cell r="BG85">
            <v>1</v>
          </cell>
          <cell r="BH85" t="str">
            <v>2015.02.09</v>
          </cell>
          <cell r="BI85" t="str">
            <v>Мишээл Од аудит</v>
          </cell>
          <cell r="BL85">
            <v>42205</v>
          </cell>
          <cell r="BN85">
            <v>42464</v>
          </cell>
          <cell r="BO85" t="str">
            <v xml:space="preserve">Кооррдинат аудит </v>
          </cell>
          <cell r="BQ85">
            <v>42590</v>
          </cell>
          <cell r="CC85">
            <v>43511</v>
          </cell>
          <cell r="CF85">
            <v>43665</v>
          </cell>
          <cell r="CG85">
            <v>43874</v>
          </cell>
          <cell r="CH85" t="str">
            <v>Координат аудит</v>
          </cell>
          <cell r="CI85">
            <v>43876</v>
          </cell>
          <cell r="CK85">
            <v>44041</v>
          </cell>
          <cell r="CM85">
            <v>44237</v>
          </cell>
          <cell r="CQ85">
            <v>44403</v>
          </cell>
          <cell r="CS85">
            <v>44602</v>
          </cell>
          <cell r="CT85">
            <v>1</v>
          </cell>
          <cell r="CU85" t="str">
            <v>Дундманхайдай аудит ХХК</v>
          </cell>
          <cell r="CV85">
            <v>44665</v>
          </cell>
          <cell r="CX85">
            <v>44770</v>
          </cell>
          <cell r="CZ85">
            <v>44967</v>
          </cell>
          <cell r="DA85" t="str">
            <v>Ниямазон Аудит ХХК</v>
          </cell>
          <cell r="DB85">
            <v>45047</v>
          </cell>
          <cell r="DD85">
            <v>45135</v>
          </cell>
        </row>
        <row r="86">
          <cell r="B86">
            <v>208</v>
          </cell>
          <cell r="C86" t="str">
            <v>MMX</v>
          </cell>
          <cell r="D86" t="str">
            <v>B</v>
          </cell>
          <cell r="E86">
            <v>10208000</v>
          </cell>
          <cell r="F86" t="str">
            <v>Мах импэкс</v>
          </cell>
          <cell r="G86" t="str">
            <v>UB</v>
          </cell>
          <cell r="H86">
            <v>1</v>
          </cell>
          <cell r="I86">
            <v>1</v>
          </cell>
          <cell r="O86">
            <v>1</v>
          </cell>
          <cell r="P86">
            <v>1</v>
          </cell>
          <cell r="Q86">
            <v>1</v>
          </cell>
          <cell r="Z86">
            <v>1</v>
          </cell>
          <cell r="AB86" t="str">
            <v>СЯ</v>
          </cell>
          <cell r="AF86">
            <v>1</v>
          </cell>
          <cell r="AG86" t="str">
            <v>2011,03,14</v>
          </cell>
          <cell r="AL86">
            <v>1</v>
          </cell>
          <cell r="AM86" t="str">
            <v>2012.03.14</v>
          </cell>
          <cell r="AS86">
            <v>1</v>
          </cell>
          <cell r="AT86" t="str">
            <v>2013.02.10</v>
          </cell>
          <cell r="BE86" t="str">
            <v>2014.08.29</v>
          </cell>
          <cell r="BG86">
            <v>1</v>
          </cell>
          <cell r="BH86" t="str">
            <v>2015.02.13</v>
          </cell>
          <cell r="BL86">
            <v>42209</v>
          </cell>
          <cell r="BN86">
            <v>42417</v>
          </cell>
          <cell r="BO86" t="str">
            <v xml:space="preserve">Б энд С аудит </v>
          </cell>
          <cell r="BQ86">
            <v>42579</v>
          </cell>
          <cell r="CC86">
            <v>43511</v>
          </cell>
          <cell r="CF86">
            <v>43669</v>
          </cell>
          <cell r="CG86">
            <v>43871</v>
          </cell>
          <cell r="CH86" t="str">
            <v>Б энд С Аудит</v>
          </cell>
          <cell r="CI86">
            <v>43927</v>
          </cell>
          <cell r="CK86">
            <v>44035</v>
          </cell>
          <cell r="CM86">
            <v>44256</v>
          </cell>
          <cell r="CN86" t="str">
            <v>Б энд С аудит</v>
          </cell>
          <cell r="CO86">
            <v>44322</v>
          </cell>
          <cell r="CQ86">
            <v>44399</v>
          </cell>
          <cell r="CS86">
            <v>44603</v>
          </cell>
          <cell r="CT86">
            <v>1</v>
          </cell>
          <cell r="CU86" t="str">
            <v>Дундманхайдай Аудит</v>
          </cell>
          <cell r="CV86">
            <v>44648</v>
          </cell>
          <cell r="CW86">
            <v>44671</v>
          </cell>
          <cell r="CX86">
            <v>44771</v>
          </cell>
          <cell r="CZ86">
            <v>44974</v>
          </cell>
          <cell r="DA86" t="str">
            <v>Дундманхайдай Аудит ХХК</v>
          </cell>
          <cell r="DB86">
            <v>44974</v>
          </cell>
          <cell r="DD86">
            <v>45135</v>
          </cell>
        </row>
        <row r="87">
          <cell r="B87">
            <v>540</v>
          </cell>
          <cell r="C87" t="str">
            <v>MRX</v>
          </cell>
          <cell r="E87">
            <v>10540000</v>
          </cell>
          <cell r="F87" t="str">
            <v>Мерекс</v>
          </cell>
          <cell r="BE87" t="str">
            <v>2014.07.25</v>
          </cell>
          <cell r="BF87" t="str">
            <v>2014.10.23</v>
          </cell>
          <cell r="BG87">
            <v>1</v>
          </cell>
          <cell r="BH87" t="str">
            <v>2015.02.12</v>
          </cell>
          <cell r="BI87" t="str">
            <v>Голден пэйж</v>
          </cell>
          <cell r="BL87">
            <v>42209</v>
          </cell>
          <cell r="BN87">
            <v>42424</v>
          </cell>
          <cell r="BO87" t="str">
            <v>"Нийслэл аудит"ХХК</v>
          </cell>
          <cell r="BQ87">
            <v>42584</v>
          </cell>
          <cell r="CC87">
            <v>43649</v>
          </cell>
          <cell r="CK87">
            <v>44046</v>
          </cell>
          <cell r="CQ87">
            <v>44407</v>
          </cell>
          <cell r="CU87" t="str">
            <v>Дундманхайдай Аудит</v>
          </cell>
          <cell r="CV87">
            <v>44687</v>
          </cell>
          <cell r="CX87">
            <v>44802</v>
          </cell>
          <cell r="CZ87">
            <v>44966</v>
          </cell>
          <cell r="DA87" t="str">
            <v>Дундманхайдай Аудит ХХК</v>
          </cell>
          <cell r="DB87">
            <v>45098</v>
          </cell>
          <cell r="DD87">
            <v>45170</v>
          </cell>
        </row>
        <row r="88">
          <cell r="B88">
            <v>542</v>
          </cell>
          <cell r="C88" t="str">
            <v>MIK</v>
          </cell>
          <cell r="E88">
            <v>10542000</v>
          </cell>
          <cell r="F88" t="str">
            <v xml:space="preserve">Мик холдинг </v>
          </cell>
          <cell r="G88" t="str">
            <v>UB</v>
          </cell>
          <cell r="BN88">
            <v>42460</v>
          </cell>
          <cell r="BO88" t="str">
            <v xml:space="preserve">Эрнст энд Янг Монголия аудит ХХК </v>
          </cell>
          <cell r="BQ88">
            <v>42583</v>
          </cell>
          <cell r="CC88">
            <v>43511</v>
          </cell>
          <cell r="CD88" t="str">
            <v>Эрнест янг аудит 2019/03/29</v>
          </cell>
          <cell r="CF88">
            <v>43665</v>
          </cell>
          <cell r="CG88">
            <v>43874</v>
          </cell>
          <cell r="CH88" t="str">
            <v>Межик консалтинг Аудит</v>
          </cell>
          <cell r="CI88">
            <v>43924</v>
          </cell>
          <cell r="CK88">
            <v>44035</v>
          </cell>
          <cell r="CM88">
            <v>44237</v>
          </cell>
          <cell r="CN88" t="str">
            <v>Межик консалтинг Аудит</v>
          </cell>
          <cell r="CO88">
            <v>44288</v>
          </cell>
          <cell r="CQ88">
            <v>44409</v>
          </cell>
          <cell r="CS88" t="str">
            <v>2022.01.26</v>
          </cell>
          <cell r="CT88">
            <v>1</v>
          </cell>
          <cell r="CU88" t="str">
            <v>Мэжик Консалтинг Аудит ХХК</v>
          </cell>
          <cell r="CV88">
            <v>44651</v>
          </cell>
          <cell r="CX88">
            <v>44768</v>
          </cell>
          <cell r="CZ88">
            <v>45026</v>
          </cell>
          <cell r="DA88" t="str">
            <v>Ernst and Young Mongolia audit LLC</v>
          </cell>
          <cell r="DB88">
            <v>45009</v>
          </cell>
          <cell r="DD88">
            <v>45127</v>
          </cell>
        </row>
        <row r="89">
          <cell r="B89">
            <v>444</v>
          </cell>
          <cell r="C89" t="str">
            <v>BDL</v>
          </cell>
          <cell r="D89" t="str">
            <v>A</v>
          </cell>
          <cell r="E89">
            <v>10444000</v>
          </cell>
          <cell r="F89" t="str">
            <v>Могойн гол</v>
          </cell>
          <cell r="G89" t="str">
            <v>HE</v>
          </cell>
          <cell r="O89">
            <v>1</v>
          </cell>
          <cell r="P89">
            <v>1</v>
          </cell>
          <cell r="Q89">
            <v>1</v>
          </cell>
          <cell r="T89">
            <v>1</v>
          </cell>
          <cell r="U89" t="str">
            <v>2008.03.05</v>
          </cell>
          <cell r="W89">
            <v>1</v>
          </cell>
          <cell r="X89" t="str">
            <v>2009.03.13</v>
          </cell>
          <cell r="Z89">
            <v>1</v>
          </cell>
          <cell r="AA89" t="str">
            <v>2010.03.19</v>
          </cell>
          <cell r="AB89" t="str">
            <v>Мэдээлэл Аудит</v>
          </cell>
          <cell r="AF89">
            <v>1</v>
          </cell>
          <cell r="AG89" t="str">
            <v>2011.07.07</v>
          </cell>
          <cell r="AJ89" t="str">
            <v>2011.10.26</v>
          </cell>
          <cell r="AL89">
            <v>1</v>
          </cell>
          <cell r="AM89" t="str">
            <v>2012.03.27</v>
          </cell>
          <cell r="AQ89" t="str">
            <v>2012.11.12</v>
          </cell>
          <cell r="AS89">
            <v>1</v>
          </cell>
          <cell r="AT89" t="str">
            <v>2013.02.10</v>
          </cell>
          <cell r="AX89" t="str">
            <v>2013.10.01</v>
          </cell>
          <cell r="AZ89">
            <v>1</v>
          </cell>
          <cell r="BA89" t="str">
            <v>2014.03.10</v>
          </cell>
          <cell r="BB89" t="str">
            <v>Хөвсгөл аймгийн Аудитын газар</v>
          </cell>
          <cell r="BE89" t="str">
            <v>2014.07.25</v>
          </cell>
          <cell r="BG89">
            <v>1</v>
          </cell>
          <cell r="BH89" t="str">
            <v>2015.03.16</v>
          </cell>
          <cell r="BI89" t="str">
            <v>Ихэр мөрөн аудит</v>
          </cell>
          <cell r="BL89">
            <v>42201</v>
          </cell>
          <cell r="BN89">
            <v>42460</v>
          </cell>
          <cell r="BO89" t="str">
            <v>Үндэсний аудитын газрын харьяа ХӨ аудитын газар</v>
          </cell>
          <cell r="BQ89">
            <v>42576</v>
          </cell>
          <cell r="CC89">
            <v>43517</v>
          </cell>
          <cell r="CF89">
            <v>43675</v>
          </cell>
          <cell r="CG89">
            <v>43864</v>
          </cell>
          <cell r="CH89" t="str">
            <v>Хөвсгал Төрийн Аудит</v>
          </cell>
          <cell r="CI89">
            <v>43922</v>
          </cell>
          <cell r="CK89">
            <v>44032</v>
          </cell>
          <cell r="CM89">
            <v>44286</v>
          </cell>
          <cell r="CN89" t="str">
            <v>Хөвсгөл аймаг дах Төрийн Аудит</v>
          </cell>
          <cell r="CO89">
            <v>44305</v>
          </cell>
          <cell r="CQ89">
            <v>44410</v>
          </cell>
          <cell r="CS89" t="str">
            <v>2022.01.26</v>
          </cell>
          <cell r="CT89">
            <v>1</v>
          </cell>
          <cell r="CU89" t="str">
            <v>Ихэр Мөрөн Аудит ХХК</v>
          </cell>
          <cell r="CV89">
            <v>44643</v>
          </cell>
          <cell r="CX89">
            <v>44750</v>
          </cell>
          <cell r="CZ89">
            <v>44964</v>
          </cell>
          <cell r="DA89" t="str">
            <v>Үндэсний аудитын газар</v>
          </cell>
          <cell r="DB89">
            <v>45042</v>
          </cell>
        </row>
        <row r="90">
          <cell r="B90">
            <v>332</v>
          </cell>
          <cell r="C90" t="str">
            <v>MOG</v>
          </cell>
          <cell r="D90" t="str">
            <v>A</v>
          </cell>
          <cell r="E90">
            <v>10332000</v>
          </cell>
          <cell r="F90" t="str">
            <v>Монгео</v>
          </cell>
          <cell r="G90" t="str">
            <v>UB</v>
          </cell>
          <cell r="I90">
            <v>1</v>
          </cell>
          <cell r="K90">
            <v>1</v>
          </cell>
          <cell r="L90">
            <v>1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S90" t="str">
            <v>2007.07.17</v>
          </cell>
          <cell r="T90">
            <v>1</v>
          </cell>
          <cell r="U90" t="str">
            <v>2008.02.13</v>
          </cell>
          <cell r="V90" t="str">
            <v>2008.07.29</v>
          </cell>
          <cell r="W90">
            <v>1</v>
          </cell>
          <cell r="X90" t="str">
            <v>2009.03.03</v>
          </cell>
          <cell r="Y90" t="str">
            <v>2009.04.23 III 2009.10.30</v>
          </cell>
          <cell r="Z90">
            <v>1</v>
          </cell>
          <cell r="AA90" t="str">
            <v>2010.03.01</v>
          </cell>
          <cell r="AC90" t="str">
            <v>2010.05.06</v>
          </cell>
          <cell r="AD90" t="str">
            <v>2010.07.20</v>
          </cell>
          <cell r="AF90">
            <v>1</v>
          </cell>
          <cell r="AG90" t="str">
            <v>2011,02,17</v>
          </cell>
          <cell r="AI90" t="str">
            <v>2011.04.25</v>
          </cell>
          <cell r="AJ90" t="str">
            <v>2011.08.16</v>
          </cell>
          <cell r="AK90" t="str">
            <v>2011.10.21</v>
          </cell>
          <cell r="AL90">
            <v>1</v>
          </cell>
          <cell r="AM90" t="str">
            <v>2012.02.10</v>
          </cell>
          <cell r="AP90" t="str">
            <v>2012.04.25</v>
          </cell>
          <cell r="AQ90" t="str">
            <v>2012.07.27</v>
          </cell>
          <cell r="AR90" t="str">
            <v>2012.11.01</v>
          </cell>
          <cell r="AS90">
            <v>1</v>
          </cell>
          <cell r="AT90" t="str">
            <v>2013.02.10</v>
          </cell>
          <cell r="AZ90">
            <v>1</v>
          </cell>
          <cell r="BA90" t="str">
            <v>2014.02.14</v>
          </cell>
          <cell r="BB90" t="str">
            <v>Алтан жолоо Аудит</v>
          </cell>
          <cell r="BG90">
            <v>1</v>
          </cell>
          <cell r="BH90" t="str">
            <v>2015.02.12</v>
          </cell>
          <cell r="BN90">
            <v>42545</v>
          </cell>
          <cell r="CC90">
            <v>43535</v>
          </cell>
          <cell r="CD90" t="e">
            <v>#N/A</v>
          </cell>
          <cell r="CG90">
            <v>43868</v>
          </cell>
          <cell r="CH90" t="str">
            <v>Б энд С Аудит</v>
          </cell>
          <cell r="CI90">
            <v>43868</v>
          </cell>
          <cell r="CM90">
            <v>44270</v>
          </cell>
          <cell r="CN90" t="str">
            <v>Б энд С аудит</v>
          </cell>
          <cell r="CO90">
            <v>44270</v>
          </cell>
          <cell r="CS90">
            <v>44606</v>
          </cell>
          <cell r="CT90">
            <v>1</v>
          </cell>
          <cell r="CU90" t="str">
            <v>Гэрэлт хөхийн тэнцвэр Аудит</v>
          </cell>
          <cell r="CV90">
            <v>44678</v>
          </cell>
          <cell r="CZ90">
            <v>44967</v>
          </cell>
          <cell r="DA90" t="str">
            <v>Гэрэлт хөхийн тэнцвэр Аудит</v>
          </cell>
          <cell r="DB90">
            <v>44973</v>
          </cell>
          <cell r="DD90">
            <v>45199</v>
          </cell>
        </row>
        <row r="91">
          <cell r="B91">
            <v>68</v>
          </cell>
          <cell r="C91" t="str">
            <v>ERS</v>
          </cell>
          <cell r="D91" t="str">
            <v>A</v>
          </cell>
          <cell r="E91">
            <v>10068000</v>
          </cell>
          <cell r="F91" t="str">
            <v>Монгол алт</v>
          </cell>
          <cell r="G91" t="str">
            <v>DA</v>
          </cell>
          <cell r="H91">
            <v>1</v>
          </cell>
          <cell r="N91">
            <v>1</v>
          </cell>
          <cell r="O91">
            <v>1</v>
          </cell>
          <cell r="Q91">
            <v>1</v>
          </cell>
          <cell r="Z91">
            <v>1</v>
          </cell>
          <cell r="AB91" t="str">
            <v>СЯ</v>
          </cell>
          <cell r="AS91">
            <v>1</v>
          </cell>
          <cell r="AT91" t="str">
            <v>2013.02.10</v>
          </cell>
          <cell r="AU91" t="str">
            <v>Ситико аудит</v>
          </cell>
          <cell r="BG91">
            <v>1</v>
          </cell>
          <cell r="BH91">
            <v>42151</v>
          </cell>
          <cell r="BI91" t="str">
            <v>Ситико аудит</v>
          </cell>
          <cell r="CC91">
            <v>43584</v>
          </cell>
          <cell r="CD91" t="str">
            <v xml:space="preserve">Пийк ом аудит  </v>
          </cell>
          <cell r="CS91">
            <v>44613</v>
          </cell>
          <cell r="CT91">
            <v>1</v>
          </cell>
          <cell r="CU91" t="str">
            <v>пийк ом аудит</v>
          </cell>
          <cell r="CV91">
            <v>44610</v>
          </cell>
          <cell r="CZ91">
            <v>45042</v>
          </cell>
          <cell r="DA91" t="str">
            <v>Бэйкер тилли Далайван аудит</v>
          </cell>
          <cell r="DB91">
            <v>45042</v>
          </cell>
          <cell r="DD91">
            <v>45154</v>
          </cell>
        </row>
        <row r="92">
          <cell r="B92">
            <v>544</v>
          </cell>
          <cell r="C92" t="str">
            <v>MBW</v>
          </cell>
          <cell r="E92">
            <v>10544000</v>
          </cell>
          <cell r="F92" t="str">
            <v>Монгол базальт</v>
          </cell>
          <cell r="CC92">
            <v>43509</v>
          </cell>
          <cell r="CD92" t="e">
            <v>#N/A</v>
          </cell>
          <cell r="CF92">
            <v>43665</v>
          </cell>
          <cell r="CG92">
            <v>43871</v>
          </cell>
          <cell r="CH92" t="str">
            <v>Аккурэйт финанс аудит</v>
          </cell>
          <cell r="CI92">
            <v>43921</v>
          </cell>
          <cell r="CK92">
            <v>44033</v>
          </cell>
          <cell r="CM92">
            <v>44246</v>
          </cell>
          <cell r="CN92" t="str">
            <v>Аккурэйт финанс аудит</v>
          </cell>
          <cell r="CO92">
            <v>44246</v>
          </cell>
          <cell r="CQ92">
            <v>44404</v>
          </cell>
          <cell r="CS92">
            <v>44602</v>
          </cell>
          <cell r="CT92">
            <v>1</v>
          </cell>
          <cell r="CU92" t="str">
            <v>Их монгол хөлөг аудит ХХК</v>
          </cell>
          <cell r="CV92">
            <v>44671</v>
          </cell>
          <cell r="CW92">
            <v>44671</v>
          </cell>
          <cell r="CX92">
            <v>44763</v>
          </cell>
          <cell r="CY92">
            <v>44854</v>
          </cell>
          <cell r="CZ92">
            <v>44967</v>
          </cell>
          <cell r="DA92" t="str">
            <v>Нэксиа глобал монголиа Аудит ХХК</v>
          </cell>
          <cell r="DB92">
            <v>45000</v>
          </cell>
          <cell r="DD92">
            <v>45132</v>
          </cell>
        </row>
        <row r="93">
          <cell r="B93">
            <v>162</v>
          </cell>
          <cell r="C93" t="str">
            <v>MDIC</v>
          </cell>
          <cell r="D93" t="str">
            <v>C</v>
          </cell>
          <cell r="E93">
            <v>10162000</v>
          </cell>
          <cell r="F93" t="str">
            <v>Монгол даатгал /Хоргохайрхан/</v>
          </cell>
          <cell r="G93" t="str">
            <v>TE</v>
          </cell>
          <cell r="I93">
            <v>1</v>
          </cell>
          <cell r="J93">
            <v>1</v>
          </cell>
          <cell r="K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  <cell r="T93">
            <v>1</v>
          </cell>
          <cell r="U93" t="str">
            <v>2008.05.19</v>
          </cell>
          <cell r="Z93">
            <v>1</v>
          </cell>
          <cell r="AA93" t="str">
            <v>2010.05.21</v>
          </cell>
          <cell r="AP93" t="str">
            <v>2012.04.20</v>
          </cell>
          <cell r="AR93" t="str">
            <v>2012.12.07</v>
          </cell>
          <cell r="AS93">
            <v>1</v>
          </cell>
          <cell r="AT93" t="str">
            <v>2013.02.10</v>
          </cell>
          <cell r="AZ93">
            <v>1</v>
          </cell>
          <cell r="BA93" t="str">
            <v>2014.02.14</v>
          </cell>
          <cell r="BE93" t="str">
            <v>2014.08.06</v>
          </cell>
          <cell r="BF93" t="str">
            <v>2014.10.15</v>
          </cell>
          <cell r="BG93">
            <v>1</v>
          </cell>
          <cell r="BH93" t="str">
            <v>2015.02.10</v>
          </cell>
          <cell r="BL93">
            <v>42208</v>
          </cell>
          <cell r="BN93">
            <v>42426</v>
          </cell>
          <cell r="BO93" t="str">
            <v>Дөлгөөн хайрхан аудит ХХК</v>
          </cell>
          <cell r="BQ93">
            <v>42576</v>
          </cell>
          <cell r="CC93">
            <v>43509</v>
          </cell>
          <cell r="CD93" t="str">
            <v>Гроут финанс аудит ХХК /2019-03-27/</v>
          </cell>
          <cell r="CF93">
            <v>43665</v>
          </cell>
          <cell r="CG93">
            <v>43871</v>
          </cell>
          <cell r="CH93" t="str">
            <v>Фискап аудит</v>
          </cell>
          <cell r="CI93">
            <v>43954</v>
          </cell>
          <cell r="CK93">
            <v>44033</v>
          </cell>
          <cell r="CM93">
            <v>44237</v>
          </cell>
          <cell r="CN93" t="str">
            <v>Фискал Аудит</v>
          </cell>
          <cell r="CO93">
            <v>44322</v>
          </cell>
          <cell r="CQ93">
            <v>44397</v>
          </cell>
          <cell r="CS93">
            <v>44602</v>
          </cell>
          <cell r="CT93">
            <v>1</v>
          </cell>
          <cell r="CU93" t="str">
            <v>Фискал Аудит</v>
          </cell>
          <cell r="CV93">
            <v>44646</v>
          </cell>
          <cell r="CX93">
            <v>44762</v>
          </cell>
          <cell r="CZ93">
            <v>44967</v>
          </cell>
          <cell r="DA93" t="str">
            <v>Фискал Аудит ХХК</v>
          </cell>
          <cell r="DB93">
            <v>45036</v>
          </cell>
          <cell r="DD93">
            <v>45127</v>
          </cell>
        </row>
        <row r="94">
          <cell r="B94">
            <v>290</v>
          </cell>
          <cell r="C94" t="str">
            <v>MDZ</v>
          </cell>
          <cell r="D94" t="str">
            <v>D</v>
          </cell>
          <cell r="E94">
            <v>10290000</v>
          </cell>
          <cell r="F94" t="str">
            <v>Монгол дизель</v>
          </cell>
          <cell r="G94" t="str">
            <v>UB</v>
          </cell>
          <cell r="H94">
            <v>1</v>
          </cell>
          <cell r="V94" t="str">
            <v>2008.07.29</v>
          </cell>
          <cell r="AK94" t="str">
            <v>2011.10.21</v>
          </cell>
          <cell r="AS94">
            <v>1</v>
          </cell>
          <cell r="AT94" t="str">
            <v>2013.02.21</v>
          </cell>
          <cell r="AZ94">
            <v>1</v>
          </cell>
          <cell r="BA94" t="str">
            <v>2014.02.17</v>
          </cell>
          <cell r="BB94" t="str">
            <v>Гэрэлт хөхийн тэнцвэр Аудит</v>
          </cell>
          <cell r="BF94" t="str">
            <v>2014.10.17</v>
          </cell>
          <cell r="CC94">
            <v>43509</v>
          </cell>
          <cell r="CD94" t="e">
            <v>#N/A</v>
          </cell>
          <cell r="CG94">
            <v>43872</v>
          </cell>
          <cell r="CH94" t="str">
            <v>Magic consulting audit</v>
          </cell>
          <cell r="CI94">
            <v>43864</v>
          </cell>
          <cell r="CK94">
            <v>44033</v>
          </cell>
          <cell r="CM94">
            <v>44231</v>
          </cell>
        </row>
        <row r="95">
          <cell r="B95">
            <v>40</v>
          </cell>
          <cell r="C95" t="str">
            <v>KEK</v>
          </cell>
          <cell r="D95" t="str">
            <v>A</v>
          </cell>
          <cell r="E95">
            <v>10040000</v>
          </cell>
          <cell r="F95" t="str">
            <v>Монгол керамик</v>
          </cell>
          <cell r="G95" t="str">
            <v>UB</v>
          </cell>
          <cell r="J95">
            <v>1</v>
          </cell>
          <cell r="M95">
            <v>1</v>
          </cell>
          <cell r="N95">
            <v>1</v>
          </cell>
          <cell r="O95">
            <v>1</v>
          </cell>
          <cell r="Q95">
            <v>1</v>
          </cell>
          <cell r="R95" t="str">
            <v>2007.10.22</v>
          </cell>
          <cell r="S95" t="str">
            <v>2007.10.22</v>
          </cell>
          <cell r="W95">
            <v>1</v>
          </cell>
          <cell r="X95" t="str">
            <v>2009.04.30</v>
          </cell>
          <cell r="Z95">
            <v>1</v>
          </cell>
          <cell r="AB95" t="str">
            <v>СЯ</v>
          </cell>
          <cell r="AS95">
            <v>1</v>
          </cell>
          <cell r="AT95" t="str">
            <v>2013.02.10</v>
          </cell>
          <cell r="BG95">
            <v>1</v>
          </cell>
          <cell r="BH95">
            <v>42221</v>
          </cell>
        </row>
        <row r="96">
          <cell r="B96">
            <v>9</v>
          </cell>
          <cell r="C96" t="str">
            <v>MNH</v>
          </cell>
          <cell r="D96" t="str">
            <v>B</v>
          </cell>
          <cell r="E96">
            <v>10009000</v>
          </cell>
          <cell r="F96" t="str">
            <v>Монгол нэхмэл</v>
          </cell>
          <cell r="G96" t="str">
            <v>UB</v>
          </cell>
          <cell r="H96">
            <v>1</v>
          </cell>
          <cell r="L96">
            <v>1</v>
          </cell>
          <cell r="M96">
            <v>1</v>
          </cell>
          <cell r="N96">
            <v>1</v>
          </cell>
          <cell r="O96">
            <v>1</v>
          </cell>
          <cell r="P96">
            <v>1</v>
          </cell>
          <cell r="Q96">
            <v>1</v>
          </cell>
          <cell r="T96">
            <v>1</v>
          </cell>
          <cell r="U96" t="str">
            <v>2008.03.20</v>
          </cell>
          <cell r="W96">
            <v>1</v>
          </cell>
          <cell r="X96" t="str">
            <v>2009.02.18</v>
          </cell>
          <cell r="Z96">
            <v>1</v>
          </cell>
          <cell r="AA96" t="str">
            <v>2010.02.23</v>
          </cell>
          <cell r="AF96">
            <v>1</v>
          </cell>
          <cell r="AG96" t="str">
            <v>2011.02.02</v>
          </cell>
          <cell r="AL96">
            <v>1</v>
          </cell>
          <cell r="AM96" t="str">
            <v>2012.02.16</v>
          </cell>
          <cell r="AS96">
            <v>1</v>
          </cell>
          <cell r="AT96" t="str">
            <v>2013.02.08</v>
          </cell>
          <cell r="AZ96">
            <v>1</v>
          </cell>
          <cell r="BA96" t="str">
            <v>2014.02.19</v>
          </cell>
          <cell r="BG96">
            <v>1</v>
          </cell>
          <cell r="BH96" t="str">
            <v>2015.02.10</v>
          </cell>
          <cell r="BN96">
            <v>42439</v>
          </cell>
          <cell r="CC96">
            <v>43516</v>
          </cell>
          <cell r="CD96" t="str">
            <v>Алаг уул финанс аудит 2019/03/27</v>
          </cell>
          <cell r="CG96">
            <v>43892</v>
          </cell>
          <cell r="CK96">
            <v>44033</v>
          </cell>
          <cell r="CM96">
            <v>44270</v>
          </cell>
          <cell r="CN96" t="str">
            <v>Алаг уул финанс аудит</v>
          </cell>
          <cell r="CO96">
            <v>44344</v>
          </cell>
          <cell r="CS96">
            <v>44621</v>
          </cell>
          <cell r="CT96">
            <v>1</v>
          </cell>
          <cell r="CU96">
            <v>1</v>
          </cell>
          <cell r="CV96">
            <v>1</v>
          </cell>
          <cell r="CZ96">
            <v>44985</v>
          </cell>
          <cell r="DA96" t="str">
            <v>Релаэнс секюритиз аудит</v>
          </cell>
          <cell r="DB96">
            <v>44985</v>
          </cell>
        </row>
        <row r="97">
          <cell r="B97">
            <v>2</v>
          </cell>
          <cell r="C97" t="str">
            <v>UYN</v>
          </cell>
          <cell r="D97" t="str">
            <v>B</v>
          </cell>
          <cell r="E97">
            <v>10002000</v>
          </cell>
          <cell r="F97" t="str">
            <v>Монгол савхи</v>
          </cell>
          <cell r="G97" t="str">
            <v>UB</v>
          </cell>
          <cell r="J97">
            <v>1</v>
          </cell>
          <cell r="K97">
            <v>1</v>
          </cell>
          <cell r="O97">
            <v>1</v>
          </cell>
          <cell r="P97">
            <v>1</v>
          </cell>
          <cell r="Q97">
            <v>1</v>
          </cell>
          <cell r="Z97">
            <v>1</v>
          </cell>
          <cell r="AB97" t="str">
            <v>СЯ</v>
          </cell>
          <cell r="AF97">
            <v>1</v>
          </cell>
          <cell r="AG97" t="str">
            <v>2011,03,21</v>
          </cell>
          <cell r="AL97">
            <v>1</v>
          </cell>
          <cell r="AM97" t="str">
            <v>2012.03.09</v>
          </cell>
          <cell r="AS97">
            <v>1</v>
          </cell>
          <cell r="AT97" t="str">
            <v>2013.02.08</v>
          </cell>
          <cell r="AX97" t="str">
            <v>2013.09.12</v>
          </cell>
          <cell r="AY97" t="str">
            <v>2013.10.17</v>
          </cell>
          <cell r="AZ97">
            <v>1</v>
          </cell>
          <cell r="BA97" t="str">
            <v>2014.02.07</v>
          </cell>
          <cell r="BE97" t="str">
            <v>2014.07.22</v>
          </cell>
          <cell r="BF97" t="str">
            <v>2014.11.11</v>
          </cell>
          <cell r="BG97">
            <v>1</v>
          </cell>
          <cell r="BH97" t="str">
            <v>2015.01.28</v>
          </cell>
          <cell r="BI97" t="str">
            <v>Нягтлах хүрд Аудит</v>
          </cell>
          <cell r="BK97">
            <v>42111</v>
          </cell>
          <cell r="BL97">
            <v>42206</v>
          </cell>
          <cell r="BM97">
            <v>42298</v>
          </cell>
          <cell r="BN97">
            <v>42396</v>
          </cell>
          <cell r="BO97" t="str">
            <v>Нягтлах хүрд</v>
          </cell>
          <cell r="BP97">
            <v>42479</v>
          </cell>
          <cell r="BQ97">
            <v>42573</v>
          </cell>
          <cell r="CC97">
            <v>43498</v>
          </cell>
          <cell r="CD97" t="str">
            <v>Ай эй жэй эйч аудит 2019/02/04</v>
          </cell>
          <cell r="CF97">
            <v>43682</v>
          </cell>
          <cell r="CG97">
            <v>43871</v>
          </cell>
          <cell r="CH97" t="str">
            <v>Ай жэй эй эйч аудит ХХК</v>
          </cell>
          <cell r="CI97">
            <v>43945</v>
          </cell>
          <cell r="CK97">
            <v>44032</v>
          </cell>
          <cell r="CM97">
            <v>44232</v>
          </cell>
          <cell r="CN97" t="str">
            <v>Ай эй жэй эйч аудит</v>
          </cell>
          <cell r="CO97">
            <v>44232</v>
          </cell>
          <cell r="CQ97">
            <v>44399</v>
          </cell>
          <cell r="CS97">
            <v>44602</v>
          </cell>
          <cell r="CT97">
            <v>1</v>
          </cell>
          <cell r="CU97" t="str">
            <v>Мишээл од аудит ХХК</v>
          </cell>
          <cell r="CV97">
            <v>44648</v>
          </cell>
          <cell r="CX97">
            <v>44762</v>
          </cell>
          <cell r="CZ97">
            <v>44967</v>
          </cell>
          <cell r="DA97" t="str">
            <v>Мишээл од аудит ХХК</v>
          </cell>
          <cell r="DB97">
            <v>45005</v>
          </cell>
          <cell r="DD97">
            <v>45133</v>
          </cell>
        </row>
        <row r="98">
          <cell r="B98">
            <v>503</v>
          </cell>
          <cell r="C98" t="str">
            <v>MSC</v>
          </cell>
          <cell r="D98" t="str">
            <v>E</v>
          </cell>
          <cell r="E98">
            <v>10503000</v>
          </cell>
          <cell r="F98" t="str">
            <v>Монгол секюретиес</v>
          </cell>
          <cell r="G98" t="str">
            <v>UB</v>
          </cell>
          <cell r="N98">
            <v>1</v>
          </cell>
          <cell r="O98">
            <v>1</v>
          </cell>
          <cell r="P98">
            <v>1</v>
          </cell>
          <cell r="S98" t="str">
            <v>2007.07.26</v>
          </cell>
          <cell r="T98">
            <v>1</v>
          </cell>
          <cell r="U98" t="str">
            <v>2008.03.12</v>
          </cell>
          <cell r="W98">
            <v>1</v>
          </cell>
          <cell r="X98" t="str">
            <v>2009.02.09</v>
          </cell>
          <cell r="Z98">
            <v>1</v>
          </cell>
          <cell r="AA98" t="str">
            <v>2010.02.10</v>
          </cell>
          <cell r="AL98">
            <v>1</v>
          </cell>
          <cell r="AM98" t="str">
            <v>2012.01.27</v>
          </cell>
          <cell r="AP98" t="str">
            <v>2012.04.13</v>
          </cell>
          <cell r="AS98">
            <v>1</v>
          </cell>
          <cell r="AT98" t="str">
            <v>2013.02.08</v>
          </cell>
          <cell r="AX98" t="str">
            <v>2013.07.22</v>
          </cell>
          <cell r="AY98" t="str">
            <v>2013.10.18</v>
          </cell>
          <cell r="AZ98">
            <v>1</v>
          </cell>
          <cell r="BA98" t="str">
            <v>2014.02.12</v>
          </cell>
          <cell r="BE98" t="str">
            <v>2014.07.23</v>
          </cell>
          <cell r="BF98" t="str">
            <v>2014.10.16</v>
          </cell>
          <cell r="BG98">
            <v>1</v>
          </cell>
          <cell r="BH98" t="str">
            <v>2015.02.11</v>
          </cell>
          <cell r="BI98" t="str">
            <v xml:space="preserve">Ситико аудит </v>
          </cell>
          <cell r="BK98">
            <v>42129</v>
          </cell>
          <cell r="BL98">
            <v>42205</v>
          </cell>
          <cell r="BM98">
            <v>42299</v>
          </cell>
          <cell r="BN98">
            <v>42419</v>
          </cell>
          <cell r="BO98" t="str">
            <v>Мишээл Од аудит ХХК</v>
          </cell>
          <cell r="BQ98">
            <v>42576</v>
          </cell>
          <cell r="CC98">
            <v>43516</v>
          </cell>
          <cell r="CF98">
            <v>43665</v>
          </cell>
          <cell r="CG98">
            <v>43854</v>
          </cell>
          <cell r="CK98">
            <v>44031</v>
          </cell>
          <cell r="CM98">
            <v>44237</v>
          </cell>
          <cell r="CQ98">
            <v>44403</v>
          </cell>
          <cell r="CS98">
            <v>44602</v>
          </cell>
          <cell r="CT98">
            <v>1</v>
          </cell>
          <cell r="CU98" t="str">
            <v>Цэба консалтинг ХХК</v>
          </cell>
          <cell r="CV98">
            <v>44652</v>
          </cell>
          <cell r="CZ98">
            <v>44973</v>
          </cell>
          <cell r="DA98" t="str">
            <v>Цэба консалтинг аудит ХХК</v>
          </cell>
          <cell r="DB98">
            <v>44977</v>
          </cell>
        </row>
        <row r="99">
          <cell r="B99">
            <v>236</v>
          </cell>
          <cell r="C99" t="str">
            <v>MVO</v>
          </cell>
          <cell r="D99" t="str">
            <v>B</v>
          </cell>
          <cell r="E99">
            <v>10236000</v>
          </cell>
          <cell r="F99" t="str">
            <v>Монгол шевро</v>
          </cell>
          <cell r="G99" t="str">
            <v>UB</v>
          </cell>
          <cell r="H99">
            <v>1</v>
          </cell>
          <cell r="I99">
            <v>1</v>
          </cell>
          <cell r="L99">
            <v>1</v>
          </cell>
          <cell r="O99">
            <v>1</v>
          </cell>
          <cell r="P99">
            <v>1</v>
          </cell>
          <cell r="Q99">
            <v>1</v>
          </cell>
          <cell r="T99">
            <v>1</v>
          </cell>
          <cell r="U99" t="str">
            <v>2011,03,23</v>
          </cell>
          <cell r="W99">
            <v>1</v>
          </cell>
          <cell r="X99" t="str">
            <v>2011,03,23</v>
          </cell>
          <cell r="Z99">
            <v>1</v>
          </cell>
          <cell r="AA99" t="str">
            <v>2011,03,23</v>
          </cell>
          <cell r="AF99">
            <v>1</v>
          </cell>
          <cell r="AG99" t="str">
            <v>2011,03,21</v>
          </cell>
          <cell r="AS99">
            <v>1</v>
          </cell>
          <cell r="AT99" t="str">
            <v>2013.02.08</v>
          </cell>
          <cell r="AZ99">
            <v>1</v>
          </cell>
          <cell r="BA99" t="str">
            <v>2014.02.10</v>
          </cell>
          <cell r="BB99" t="str">
            <v>Пантер Мидланд Аудит</v>
          </cell>
          <cell r="BG99">
            <v>1</v>
          </cell>
          <cell r="BH99" t="str">
            <v>2015.02.10</v>
          </cell>
          <cell r="CC99">
            <v>43511</v>
          </cell>
          <cell r="CD99" t="e">
            <v>#N/A</v>
          </cell>
          <cell r="CG99">
            <v>43875</v>
          </cell>
          <cell r="CS99">
            <v>44664</v>
          </cell>
        </row>
        <row r="100">
          <cell r="B100">
            <v>517</v>
          </cell>
          <cell r="C100" t="str">
            <v>MSH</v>
          </cell>
          <cell r="D100" t="str">
            <v>E</v>
          </cell>
          <cell r="E100">
            <v>10517000</v>
          </cell>
          <cell r="F100" t="str">
            <v>Монгол шилтгээн</v>
          </cell>
          <cell r="G100" t="str">
            <v>UB</v>
          </cell>
          <cell r="O100">
            <v>1</v>
          </cell>
          <cell r="P100">
            <v>1</v>
          </cell>
          <cell r="Q100">
            <v>1</v>
          </cell>
          <cell r="T100">
            <v>1</v>
          </cell>
          <cell r="U100" t="str">
            <v>2008.03.31</v>
          </cell>
          <cell r="W100">
            <v>1</v>
          </cell>
          <cell r="X100" t="str">
            <v>2009.03.11</v>
          </cell>
          <cell r="Z100">
            <v>1</v>
          </cell>
          <cell r="AB100" t="str">
            <v>СЯ</v>
          </cell>
          <cell r="AF100">
            <v>1</v>
          </cell>
          <cell r="AG100" t="str">
            <v>2011,05,17</v>
          </cell>
          <cell r="AL100">
            <v>1</v>
          </cell>
          <cell r="AM100" t="str">
            <v>2012.03.07</v>
          </cell>
          <cell r="AS100">
            <v>1</v>
          </cell>
          <cell r="AT100" t="str">
            <v>2013.02.20</v>
          </cell>
          <cell r="AZ100">
            <v>1</v>
          </cell>
          <cell r="BA100" t="str">
            <v>2014.03.07</v>
          </cell>
          <cell r="BG100">
            <v>1</v>
          </cell>
          <cell r="BH100" t="str">
            <v>2015.03.02</v>
          </cell>
          <cell r="BI100" t="str">
            <v xml:space="preserve">Координат аудит </v>
          </cell>
          <cell r="BN100">
            <v>42444</v>
          </cell>
          <cell r="BO100" t="str">
            <v xml:space="preserve">Мишээл Од аудит </v>
          </cell>
          <cell r="CC100">
            <v>43516</v>
          </cell>
          <cell r="CD100" t="str">
            <v>Мэдээлэл-Аудит ХХК //</v>
          </cell>
          <cell r="CF100">
            <v>43672</v>
          </cell>
          <cell r="CG100">
            <v>43874</v>
          </cell>
          <cell r="CS100">
            <v>44615</v>
          </cell>
          <cell r="CT100">
            <v>1</v>
          </cell>
          <cell r="CU100">
            <v>1</v>
          </cell>
          <cell r="CV100">
            <v>44663</v>
          </cell>
          <cell r="CZ100">
            <v>44971</v>
          </cell>
          <cell r="DA100" t="str">
            <v>Цэсб аудит ХХК</v>
          </cell>
          <cell r="DB100">
            <v>44971</v>
          </cell>
          <cell r="DD100">
            <v>45149</v>
          </cell>
        </row>
        <row r="101">
          <cell r="B101">
            <v>997</v>
          </cell>
          <cell r="C101" t="str">
            <v>MFG</v>
          </cell>
          <cell r="E101">
            <v>10997000</v>
          </cell>
          <cell r="F101" t="str">
            <v>Мандал ирээдүйн өсөлт</v>
          </cell>
          <cell r="G101" t="str">
            <v>UB</v>
          </cell>
          <cell r="CX101">
            <v>44761</v>
          </cell>
          <cell r="CZ101">
            <v>45076</v>
          </cell>
          <cell r="DA101" t="str">
            <v>Мооре аудит</v>
          </cell>
          <cell r="DB101">
            <v>45076</v>
          </cell>
          <cell r="DD101">
            <v>45135</v>
          </cell>
        </row>
        <row r="102">
          <cell r="B102">
            <v>541</v>
          </cell>
          <cell r="C102" t="str">
            <v>MNP</v>
          </cell>
          <cell r="E102">
            <v>10541000</v>
          </cell>
          <cell r="F102" t="str">
            <v xml:space="preserve">Монгол шуудан </v>
          </cell>
          <cell r="G102" t="str">
            <v>UB</v>
          </cell>
          <cell r="BN102" t="str">
            <v>2016.,,,,,,,</v>
          </cell>
          <cell r="BQ102">
            <v>42580</v>
          </cell>
          <cell r="CC102">
            <v>43510</v>
          </cell>
          <cell r="CD102" t="e">
            <v>#N/A</v>
          </cell>
          <cell r="CF102">
            <v>43668</v>
          </cell>
          <cell r="CG102">
            <v>43871</v>
          </cell>
          <cell r="CH102" t="str">
            <v>Үндэсний Аудитын газар</v>
          </cell>
          <cell r="CI102">
            <v>43913</v>
          </cell>
          <cell r="CK102">
            <v>44033</v>
          </cell>
          <cell r="CM102">
            <v>44251</v>
          </cell>
          <cell r="CN102" t="str">
            <v>Үндэсний аудитын газар</v>
          </cell>
          <cell r="CO102">
            <v>44278</v>
          </cell>
          <cell r="CQ102">
            <v>44405</v>
          </cell>
          <cell r="CS102">
            <v>44602</v>
          </cell>
          <cell r="CT102">
            <v>1</v>
          </cell>
          <cell r="CU102" t="str">
            <v>Үндэсний аудитын газар</v>
          </cell>
          <cell r="CV102">
            <v>44642</v>
          </cell>
          <cell r="CX102">
            <v>44777</v>
          </cell>
          <cell r="CZ102">
            <v>44967</v>
          </cell>
          <cell r="DA102" t="str">
            <v>Үндэсний аудитын газар</v>
          </cell>
          <cell r="DB102">
            <v>45008</v>
          </cell>
          <cell r="DD102">
            <v>45135</v>
          </cell>
        </row>
        <row r="103">
          <cell r="B103">
            <v>536</v>
          </cell>
          <cell r="C103" t="str">
            <v>MTZ</v>
          </cell>
          <cell r="D103" t="str">
            <v>D</v>
          </cell>
          <cell r="E103">
            <v>10536000</v>
          </cell>
          <cell r="F103" t="str">
            <v>Монголын төмөр зам</v>
          </cell>
          <cell r="G103" t="str">
            <v>UB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AF103">
            <v>1</v>
          </cell>
          <cell r="AG103" t="str">
            <v>2011,05,05</v>
          </cell>
          <cell r="AI103" t="str">
            <v>2011,05,09</v>
          </cell>
          <cell r="AS103">
            <v>1</v>
          </cell>
          <cell r="AT103" t="str">
            <v>2013.02.10</v>
          </cell>
          <cell r="BE103" t="str">
            <v>2014.07.25</v>
          </cell>
          <cell r="CG103">
            <v>43873</v>
          </cell>
        </row>
        <row r="104">
          <cell r="B104">
            <v>120</v>
          </cell>
          <cell r="C104" t="str">
            <v>HAM</v>
          </cell>
          <cell r="D104" t="str">
            <v>C</v>
          </cell>
          <cell r="E104">
            <v>10120000</v>
          </cell>
          <cell r="F104" t="str">
            <v>Монголын хөгжил үндэсний нэгдэл</v>
          </cell>
          <cell r="G104" t="str">
            <v>UB</v>
          </cell>
          <cell r="H104">
            <v>1</v>
          </cell>
          <cell r="AF104">
            <v>1</v>
          </cell>
          <cell r="AG104" t="str">
            <v>2011,01,20</v>
          </cell>
          <cell r="AP104" t="str">
            <v>2012.05.31</v>
          </cell>
          <cell r="AS104">
            <v>1</v>
          </cell>
          <cell r="AT104" t="str">
            <v>2013.02.19</v>
          </cell>
          <cell r="AX104" t="str">
            <v>2013.07.22</v>
          </cell>
          <cell r="AY104" t="str">
            <v>2013.10.04</v>
          </cell>
          <cell r="AZ104">
            <v>1</v>
          </cell>
          <cell r="BA104" t="str">
            <v>2014.01.29</v>
          </cell>
          <cell r="BE104" t="str">
            <v>2014.07.04</v>
          </cell>
          <cell r="BG104">
            <v>1</v>
          </cell>
          <cell r="BH104" t="str">
            <v>2015.02.13</v>
          </cell>
          <cell r="BL104">
            <v>42206</v>
          </cell>
          <cell r="BN104">
            <v>42416</v>
          </cell>
          <cell r="BO104" t="str">
            <v>"Мишээл од аудит" ХХК</v>
          </cell>
          <cell r="CC104">
            <v>43511</v>
          </cell>
          <cell r="CD104" t="str">
            <v>"Бэст фортуна аудит" ХХК /2019-02-11/</v>
          </cell>
          <cell r="CF104">
            <v>43675</v>
          </cell>
          <cell r="CG104">
            <v>43871</v>
          </cell>
          <cell r="CH104" t="str">
            <v>Бэст Фортуна Аудит ХХК</v>
          </cell>
          <cell r="CI104">
            <v>43871</v>
          </cell>
          <cell r="CK104">
            <v>44043</v>
          </cell>
          <cell r="CM104">
            <v>44237</v>
          </cell>
          <cell r="CN104" t="str">
            <v>Бэст фортуна адуит</v>
          </cell>
          <cell r="CO104">
            <v>44235</v>
          </cell>
          <cell r="CQ104">
            <v>44407</v>
          </cell>
          <cell r="CS104">
            <v>44610</v>
          </cell>
          <cell r="CT104">
            <v>1</v>
          </cell>
          <cell r="CU104" t="str">
            <v>Бэст фортуна аудит</v>
          </cell>
          <cell r="CV104">
            <v>44610</v>
          </cell>
          <cell r="CX104">
            <v>44770</v>
          </cell>
          <cell r="CZ104">
            <v>44987</v>
          </cell>
          <cell r="DA104" t="str">
            <v>Бэст фортуна аудит ХХК</v>
          </cell>
          <cell r="DB104">
            <v>44987</v>
          </cell>
        </row>
        <row r="105">
          <cell r="B105">
            <v>25</v>
          </cell>
          <cell r="C105" t="str">
            <v>MIB</v>
          </cell>
          <cell r="D105" t="str">
            <v>D</v>
          </cell>
          <cell r="E105">
            <v>10025000</v>
          </cell>
          <cell r="F105" t="str">
            <v>Монинжбар</v>
          </cell>
          <cell r="G105" t="str">
            <v>UB</v>
          </cell>
          <cell r="O105">
            <v>1</v>
          </cell>
          <cell r="Q105">
            <v>1</v>
          </cell>
          <cell r="T105">
            <v>1</v>
          </cell>
          <cell r="U105" t="str">
            <v>2008.03.26</v>
          </cell>
          <cell r="Z105">
            <v>1</v>
          </cell>
          <cell r="AA105" t="str">
            <v>2010.05.11</v>
          </cell>
          <cell r="AL105">
            <v>1</v>
          </cell>
          <cell r="AM105" t="str">
            <v>2012.03.12</v>
          </cell>
          <cell r="AO105" t="str">
            <v>2012.04.27</v>
          </cell>
          <cell r="AS105">
            <v>1</v>
          </cell>
          <cell r="AT105" t="str">
            <v>2013.02.21</v>
          </cell>
          <cell r="AU105" t="str">
            <v>Энур аудит</v>
          </cell>
          <cell r="AX105" t="str">
            <v>2013.09.12</v>
          </cell>
          <cell r="AZ105">
            <v>1</v>
          </cell>
          <cell r="BA105" t="str">
            <v>2014.02.11</v>
          </cell>
          <cell r="BE105" t="str">
            <v>2014.07.25</v>
          </cell>
          <cell r="BG105">
            <v>1</v>
          </cell>
          <cell r="BH105" t="str">
            <v>2015.02.10</v>
          </cell>
          <cell r="BI105" t="str">
            <v>Энур аудит</v>
          </cell>
          <cell r="BL105">
            <v>42205</v>
          </cell>
          <cell r="BN105">
            <v>42446</v>
          </cell>
          <cell r="CC105">
            <v>43510</v>
          </cell>
          <cell r="CD105" t="e">
            <v>#N/A</v>
          </cell>
          <cell r="CF105">
            <v>43670</v>
          </cell>
          <cell r="CG105">
            <v>43871</v>
          </cell>
          <cell r="CH105" t="str">
            <v>Акпар Аудит</v>
          </cell>
          <cell r="CI105">
            <v>43956</v>
          </cell>
          <cell r="CK105">
            <v>44033</v>
          </cell>
          <cell r="CM105">
            <v>44228</v>
          </cell>
          <cell r="CN105" t="str">
            <v>Акпар аудит</v>
          </cell>
          <cell r="CO105">
            <v>44228</v>
          </cell>
          <cell r="CQ105">
            <v>44396</v>
          </cell>
          <cell r="CS105">
            <v>44602</v>
          </cell>
          <cell r="CT105">
            <v>1</v>
          </cell>
          <cell r="CU105" t="str">
            <v>Ниямазон Аудит ХХК</v>
          </cell>
          <cell r="CV105">
            <v>44643</v>
          </cell>
          <cell r="CX105">
            <v>44763</v>
          </cell>
          <cell r="CZ105">
            <v>44967</v>
          </cell>
          <cell r="DA105" t="str">
            <v>Ниямазон Аудит ХХК</v>
          </cell>
          <cell r="DB105">
            <v>44967</v>
          </cell>
          <cell r="DD105">
            <v>45127</v>
          </cell>
        </row>
        <row r="106">
          <cell r="B106">
            <v>38</v>
          </cell>
          <cell r="C106" t="str">
            <v>MBG</v>
          </cell>
          <cell r="D106" t="str">
            <v>B</v>
          </cell>
          <cell r="E106">
            <v>10038000</v>
          </cell>
          <cell r="F106" t="str">
            <v>Булигаар</v>
          </cell>
          <cell r="G106" t="str">
            <v>UB</v>
          </cell>
          <cell r="J106">
            <v>1</v>
          </cell>
          <cell r="K106">
            <v>1</v>
          </cell>
          <cell r="L106">
            <v>1</v>
          </cell>
          <cell r="M106">
            <v>1</v>
          </cell>
          <cell r="N106">
            <v>1</v>
          </cell>
          <cell r="O106">
            <v>1</v>
          </cell>
          <cell r="P106">
            <v>1</v>
          </cell>
          <cell r="Q106">
            <v>1</v>
          </cell>
          <cell r="S106" t="str">
            <v>2007.07.24</v>
          </cell>
          <cell r="T106">
            <v>1</v>
          </cell>
          <cell r="U106" t="str">
            <v>2008.06.12</v>
          </cell>
          <cell r="Z106">
            <v>1</v>
          </cell>
          <cell r="AB106" t="str">
            <v>СЯ</v>
          </cell>
          <cell r="AS106">
            <v>1</v>
          </cell>
          <cell r="AT106" t="str">
            <v>2013.02.10</v>
          </cell>
          <cell r="AZ106">
            <v>1</v>
          </cell>
          <cell r="BA106" t="str">
            <v>2014.02.12</v>
          </cell>
          <cell r="BB106" t="str">
            <v>Релаэнс секюритиз Аудит</v>
          </cell>
          <cell r="BG106">
            <v>1</v>
          </cell>
          <cell r="BH106" t="str">
            <v>2015.02.13</v>
          </cell>
          <cell r="CC106">
            <v>43539</v>
          </cell>
          <cell r="CF106">
            <v>43675</v>
          </cell>
          <cell r="CK106">
            <v>44041</v>
          </cell>
          <cell r="CM106">
            <v>44278</v>
          </cell>
          <cell r="CQ106">
            <v>44399</v>
          </cell>
          <cell r="CS106" t="str">
            <v>2022/02/…</v>
          </cell>
          <cell r="CT106">
            <v>1</v>
          </cell>
          <cell r="CU106" t="str">
            <v>Улиастай ван аудит ХХК</v>
          </cell>
          <cell r="CV106">
            <v>44651</v>
          </cell>
          <cell r="CX106">
            <v>44771</v>
          </cell>
          <cell r="CZ106">
            <v>44967</v>
          </cell>
          <cell r="DA106" t="str">
            <v>Сэрэлт дөл аудит ХХК</v>
          </cell>
          <cell r="DB106">
            <v>45012</v>
          </cell>
          <cell r="DC106">
            <v>45064</v>
          </cell>
        </row>
        <row r="107">
          <cell r="B107">
            <v>559</v>
          </cell>
          <cell r="C107" t="str">
            <v>MBF</v>
          </cell>
          <cell r="D107" t="str">
            <v>Мон бийф</v>
          </cell>
          <cell r="F107" t="str">
            <v>Мон бийф</v>
          </cell>
          <cell r="G107" t="str">
            <v>UB</v>
          </cell>
          <cell r="H107" t="str">
            <v>Мон бийф</v>
          </cell>
          <cell r="CZ107">
            <v>44964</v>
          </cell>
          <cell r="DC107">
            <v>45064</v>
          </cell>
          <cell r="DD107">
            <v>45126</v>
          </cell>
        </row>
        <row r="108">
          <cell r="B108">
            <v>471</v>
          </cell>
          <cell r="C108" t="str">
            <v>MNB</v>
          </cell>
          <cell r="D108" t="str">
            <v>D</v>
          </cell>
          <cell r="E108">
            <v>10471000</v>
          </cell>
          <cell r="F108" t="str">
            <v>Моннаб</v>
          </cell>
          <cell r="G108" t="str">
            <v>UB</v>
          </cell>
          <cell r="H108">
            <v>1</v>
          </cell>
          <cell r="I108">
            <v>1</v>
          </cell>
          <cell r="K108">
            <v>1</v>
          </cell>
          <cell r="L108">
            <v>1</v>
          </cell>
          <cell r="M108">
            <v>1</v>
          </cell>
          <cell r="N108">
            <v>1</v>
          </cell>
          <cell r="O108">
            <v>1</v>
          </cell>
          <cell r="P108">
            <v>1</v>
          </cell>
          <cell r="Z108">
            <v>1</v>
          </cell>
          <cell r="AA108" t="str">
            <v>2011,05,09</v>
          </cell>
          <cell r="AF108">
            <v>1</v>
          </cell>
          <cell r="AG108" t="str">
            <v>2011,04,27</v>
          </cell>
          <cell r="AL108">
            <v>1</v>
          </cell>
          <cell r="AM108" t="str">
            <v>2012.03.01</v>
          </cell>
          <cell r="AS108">
            <v>1</v>
          </cell>
          <cell r="AT108" t="str">
            <v>2013.02.10</v>
          </cell>
          <cell r="AX108" t="str">
            <v>2013.09.12</v>
          </cell>
          <cell r="AZ108">
            <v>1</v>
          </cell>
          <cell r="BA108" t="str">
            <v>2014.01.21</v>
          </cell>
          <cell r="BB108" t="str">
            <v>Азурит аудит</v>
          </cell>
          <cell r="BE108" t="str">
            <v>2014.07.16</v>
          </cell>
          <cell r="BG108">
            <v>1</v>
          </cell>
          <cell r="BH108" t="str">
            <v>2015.01.29</v>
          </cell>
          <cell r="BI108" t="str">
            <v>Тэд Аудит</v>
          </cell>
          <cell r="BL108">
            <v>42205</v>
          </cell>
          <cell r="BN108">
            <v>42416</v>
          </cell>
          <cell r="BO108" t="str">
            <v>"Фискал аудит" ХХК</v>
          </cell>
          <cell r="BQ108">
            <v>42571</v>
          </cell>
          <cell r="CC108">
            <v>43511</v>
          </cell>
          <cell r="CD108" t="e">
            <v>#N/A</v>
          </cell>
          <cell r="CF108">
            <v>43665</v>
          </cell>
          <cell r="CG108">
            <v>43874</v>
          </cell>
          <cell r="CH108" t="str">
            <v>Энич Аудит ХХК</v>
          </cell>
          <cell r="CI108">
            <v>43874</v>
          </cell>
          <cell r="CK108" t="str">
            <v>2020.07.24</v>
          </cell>
          <cell r="CM108">
            <v>44251</v>
          </cell>
          <cell r="CQ108">
            <v>44403</v>
          </cell>
          <cell r="CS108">
            <v>44606</v>
          </cell>
          <cell r="CT108">
            <v>1</v>
          </cell>
          <cell r="CU108" t="str">
            <v>Ай Жэй Эй Эйч  Аудит ХХК</v>
          </cell>
          <cell r="CV108">
            <v>44613</v>
          </cell>
          <cell r="CX108">
            <v>44767</v>
          </cell>
          <cell r="CZ108">
            <v>44967</v>
          </cell>
          <cell r="DA108" t="str">
            <v>Ай жэй Эй Эйч Аудит ХХК</v>
          </cell>
          <cell r="DB108">
            <v>44973</v>
          </cell>
          <cell r="DD108">
            <v>45131</v>
          </cell>
        </row>
        <row r="109">
          <cell r="B109">
            <v>23</v>
          </cell>
          <cell r="C109" t="str">
            <v>MNS</v>
          </cell>
          <cell r="D109" t="str">
            <v>B</v>
          </cell>
          <cell r="E109">
            <v>10023000</v>
          </cell>
          <cell r="F109" t="str">
            <v>Монноос</v>
          </cell>
          <cell r="G109" t="str">
            <v>UB</v>
          </cell>
          <cell r="J109">
            <v>1</v>
          </cell>
          <cell r="K109">
            <v>1</v>
          </cell>
          <cell r="L109">
            <v>1</v>
          </cell>
          <cell r="M109">
            <v>1</v>
          </cell>
          <cell r="O109">
            <v>1</v>
          </cell>
          <cell r="P109">
            <v>1</v>
          </cell>
          <cell r="Q109">
            <v>1</v>
          </cell>
          <cell r="Z109">
            <v>1</v>
          </cell>
          <cell r="AB109" t="str">
            <v>СЯ</v>
          </cell>
          <cell r="AS109">
            <v>1</v>
          </cell>
          <cell r="AT109" t="str">
            <v>2013.02.10</v>
          </cell>
          <cell r="AZ109">
            <v>1</v>
          </cell>
          <cell r="BA109" t="str">
            <v>2014.02.14</v>
          </cell>
          <cell r="BN109">
            <v>42495</v>
          </cell>
          <cell r="BO109" t="str">
            <v>Б энд С аудит</v>
          </cell>
          <cell r="CC109">
            <v>43591</v>
          </cell>
          <cell r="CD109" t="str">
            <v>Б.Энд С Аудит /2019-05-06/</v>
          </cell>
          <cell r="CS109">
            <v>44610</v>
          </cell>
          <cell r="CT109">
            <v>1</v>
          </cell>
          <cell r="CZ109">
            <v>45012</v>
          </cell>
        </row>
        <row r="110">
          <cell r="B110">
            <v>551</v>
          </cell>
          <cell r="C110" t="str">
            <v>MFC</v>
          </cell>
          <cell r="F110" t="str">
            <v xml:space="preserve">Монос хүнс </v>
          </cell>
          <cell r="CC110">
            <v>1</v>
          </cell>
          <cell r="CF110">
            <v>43665</v>
          </cell>
          <cell r="CG110">
            <v>43871</v>
          </cell>
          <cell r="CH110" t="str">
            <v>BDO</v>
          </cell>
          <cell r="CI110">
            <v>43878</v>
          </cell>
          <cell r="CK110">
            <v>44032</v>
          </cell>
          <cell r="CM110">
            <v>44253</v>
          </cell>
          <cell r="CN110" t="str">
            <v>Аккурэйт финанс аудит</v>
          </cell>
          <cell r="CO110">
            <v>44253</v>
          </cell>
          <cell r="CQ110">
            <v>44401</v>
          </cell>
          <cell r="CR110">
            <v>44491</v>
          </cell>
          <cell r="CS110">
            <v>44602</v>
          </cell>
          <cell r="CT110">
            <v>1</v>
          </cell>
          <cell r="CU110" t="str">
            <v>BDO Аудит</v>
          </cell>
          <cell r="CV110">
            <v>44621</v>
          </cell>
          <cell r="CX110">
            <v>44763</v>
          </cell>
          <cell r="CZ110">
            <v>44967</v>
          </cell>
          <cell r="DA110" t="str">
            <v>БДО Аудит ХХК</v>
          </cell>
          <cell r="DB110">
            <v>45022</v>
          </cell>
          <cell r="DD110">
            <v>45127</v>
          </cell>
        </row>
        <row r="111">
          <cell r="B111">
            <v>51</v>
          </cell>
          <cell r="C111" t="str">
            <v>MUDX</v>
          </cell>
          <cell r="D111" t="str">
            <v>D</v>
          </cell>
          <cell r="E111">
            <v>10051000</v>
          </cell>
          <cell r="F111" t="str">
            <v>МҮДИКС</v>
          </cell>
          <cell r="G111" t="str">
            <v>UB</v>
          </cell>
          <cell r="H111">
            <v>1</v>
          </cell>
          <cell r="M111">
            <v>1</v>
          </cell>
          <cell r="N111">
            <v>1</v>
          </cell>
          <cell r="Q111">
            <v>1</v>
          </cell>
          <cell r="S111" t="str">
            <v>2007.07.23</v>
          </cell>
          <cell r="W111">
            <v>1</v>
          </cell>
          <cell r="X111" t="str">
            <v>2009.02.16</v>
          </cell>
          <cell r="Y111" t="str">
            <v>2009.04.24</v>
          </cell>
          <cell r="Z111">
            <v>1</v>
          </cell>
          <cell r="AB111" t="str">
            <v>СЯ</v>
          </cell>
          <cell r="AD111" t="str">
            <v>2010.07.19</v>
          </cell>
          <cell r="AE111">
            <v>40469</v>
          </cell>
          <cell r="AF111">
            <v>1</v>
          </cell>
          <cell r="AG111" t="str">
            <v>2011,02,14</v>
          </cell>
          <cell r="AI111" t="str">
            <v>2011,04,26</v>
          </cell>
          <cell r="AJ111" t="str">
            <v>2011.07.28</v>
          </cell>
          <cell r="AK111" t="str">
            <v>2011.12.08</v>
          </cell>
          <cell r="AL111">
            <v>1</v>
          </cell>
          <cell r="AM111" t="str">
            <v>2012.04.20</v>
          </cell>
          <cell r="AO111" t="str">
            <v>2012.04.23</v>
          </cell>
          <cell r="AS111">
            <v>1</v>
          </cell>
          <cell r="AT111" t="str">
            <v>2013.02.15</v>
          </cell>
          <cell r="AU111" t="str">
            <v>УБ Аудит</v>
          </cell>
          <cell r="AZ111">
            <v>1</v>
          </cell>
          <cell r="BA111" t="str">
            <v>2014.02.10</v>
          </cell>
          <cell r="BE111" t="str">
            <v>2014.07.29</v>
          </cell>
          <cell r="BK111">
            <v>42122</v>
          </cell>
          <cell r="BN111">
            <v>42419</v>
          </cell>
        </row>
        <row r="112">
          <cell r="B112">
            <v>510</v>
          </cell>
          <cell r="C112" t="str">
            <v>MSE</v>
          </cell>
          <cell r="D112" t="str">
            <v>E</v>
          </cell>
          <cell r="E112">
            <v>10510000</v>
          </cell>
          <cell r="F112" t="str">
            <v>МХБ</v>
          </cell>
          <cell r="G112" t="str">
            <v>UB</v>
          </cell>
          <cell r="L112">
            <v>1</v>
          </cell>
          <cell r="M112">
            <v>1</v>
          </cell>
          <cell r="N112">
            <v>1</v>
          </cell>
          <cell r="O112">
            <v>1</v>
          </cell>
          <cell r="P112">
            <v>1</v>
          </cell>
          <cell r="AS112">
            <v>1</v>
          </cell>
          <cell r="AT112" t="str">
            <v>2013.02.10</v>
          </cell>
          <cell r="BE112" t="str">
            <v>2014.07.25</v>
          </cell>
          <cell r="BG112">
            <v>1</v>
          </cell>
          <cell r="BH112" t="str">
            <v>2015,02.10</v>
          </cell>
          <cell r="BL112">
            <v>42208</v>
          </cell>
          <cell r="BN112">
            <v>42410</v>
          </cell>
          <cell r="BQ112">
            <v>42571</v>
          </cell>
          <cell r="BS112">
            <v>12</v>
          </cell>
          <cell r="CC112">
            <v>43514</v>
          </cell>
          <cell r="CD112">
            <v>1</v>
          </cell>
          <cell r="CF112">
            <v>43665</v>
          </cell>
          <cell r="CG112">
            <v>43871</v>
          </cell>
          <cell r="CH112" t="str">
            <v>Грант торнтон</v>
          </cell>
          <cell r="CI112">
            <v>43921</v>
          </cell>
          <cell r="CK112">
            <v>44032</v>
          </cell>
          <cell r="CM112">
            <v>44237</v>
          </cell>
          <cell r="CN112" t="str">
            <v>Үндэсний аудитын газар</v>
          </cell>
          <cell r="CO112">
            <v>44270</v>
          </cell>
          <cell r="CQ112">
            <v>44397</v>
          </cell>
          <cell r="CS112">
            <v>44602</v>
          </cell>
          <cell r="CT112">
            <v>1</v>
          </cell>
          <cell r="CU112" t="str">
            <v>Үндэсний аудитын газар</v>
          </cell>
          <cell r="CV112">
            <v>44635</v>
          </cell>
          <cell r="CX112">
            <v>44771</v>
          </cell>
          <cell r="CZ112">
            <v>44967</v>
          </cell>
          <cell r="DA112" t="str">
            <v>Үндэсний аудитын газар</v>
          </cell>
          <cell r="DB112">
            <v>45026</v>
          </cell>
          <cell r="DD112">
            <v>45138</v>
          </cell>
        </row>
        <row r="113">
          <cell r="B113">
            <v>209</v>
          </cell>
          <cell r="C113" t="str">
            <v>MCH</v>
          </cell>
          <cell r="D113" t="str">
            <v>E</v>
          </cell>
          <cell r="E113">
            <v>10209000</v>
          </cell>
          <cell r="F113" t="str">
            <v>МЦХ</v>
          </cell>
          <cell r="G113" t="str">
            <v>UB</v>
          </cell>
          <cell r="I113">
            <v>1</v>
          </cell>
          <cell r="L113">
            <v>1</v>
          </cell>
          <cell r="M113">
            <v>1</v>
          </cell>
          <cell r="N113">
            <v>1</v>
          </cell>
          <cell r="P113">
            <v>1</v>
          </cell>
          <cell r="Q113">
            <v>1</v>
          </cell>
          <cell r="T113">
            <v>1</v>
          </cell>
          <cell r="U113" t="str">
            <v>2008.03.31</v>
          </cell>
          <cell r="W113">
            <v>1</v>
          </cell>
          <cell r="X113" t="str">
            <v xml:space="preserve"> </v>
          </cell>
          <cell r="Z113">
            <v>1</v>
          </cell>
          <cell r="AB113" t="str">
            <v>СЯ</v>
          </cell>
          <cell r="AP113" t="str">
            <v>2012.10.23</v>
          </cell>
          <cell r="AQ113" t="str">
            <v>2012.10.23</v>
          </cell>
          <cell r="AR113" t="str">
            <v>2012.10.31</v>
          </cell>
          <cell r="AS113">
            <v>1</v>
          </cell>
          <cell r="AT113" t="str">
            <v>2013.02.10</v>
          </cell>
          <cell r="AY113" t="str">
            <v>2013.10.24</v>
          </cell>
          <cell r="AZ113">
            <v>1</v>
          </cell>
          <cell r="BA113" t="str">
            <v>2014.04.01</v>
          </cell>
          <cell r="BB113" t="str">
            <v>Монгол Улсын үндэсний Аудитын газар</v>
          </cell>
          <cell r="BD113" t="str">
            <v>2014.04.22</v>
          </cell>
          <cell r="BE113" t="str">
            <v>2014.08.06</v>
          </cell>
          <cell r="BG113">
            <v>1</v>
          </cell>
          <cell r="BH113" t="str">
            <v>2015.02.12</v>
          </cell>
          <cell r="BL113">
            <v>42206</v>
          </cell>
          <cell r="BM113">
            <v>42299</v>
          </cell>
          <cell r="BN113">
            <v>42423</v>
          </cell>
          <cell r="BO113" t="str">
            <v>Үндэсний аудитын газар</v>
          </cell>
          <cell r="BQ113">
            <v>42627</v>
          </cell>
          <cell r="CC113">
            <v>43515</v>
          </cell>
          <cell r="CD113">
            <v>1</v>
          </cell>
          <cell r="CF113">
            <v>43669</v>
          </cell>
          <cell r="CG113">
            <v>43873</v>
          </cell>
          <cell r="CH113" t="str">
            <v xml:space="preserve">Үндэсний аудитын газар </v>
          </cell>
          <cell r="CI113">
            <v>43929</v>
          </cell>
          <cell r="CK113">
            <v>44033</v>
          </cell>
          <cell r="CM113">
            <v>44253</v>
          </cell>
          <cell r="CQ113">
            <v>44405</v>
          </cell>
          <cell r="CS113">
            <v>44614</v>
          </cell>
          <cell r="CT113">
            <v>1</v>
          </cell>
          <cell r="CU113">
            <v>1</v>
          </cell>
          <cell r="CV113">
            <v>1</v>
          </cell>
          <cell r="CX113">
            <v>44771</v>
          </cell>
          <cell r="CZ113">
            <v>44985</v>
          </cell>
          <cell r="DD113">
            <v>45139</v>
          </cell>
        </row>
        <row r="114">
          <cell r="B114">
            <v>531</v>
          </cell>
          <cell r="C114" t="str">
            <v>NKT</v>
          </cell>
          <cell r="D114" t="str">
            <v>B</v>
          </cell>
          <cell r="E114">
            <v>10531000</v>
          </cell>
          <cell r="F114" t="str">
            <v>Нако түлш</v>
          </cell>
          <cell r="G114" t="str">
            <v>UB</v>
          </cell>
          <cell r="W114">
            <v>1</v>
          </cell>
          <cell r="X114" t="str">
            <v>2009.06.10</v>
          </cell>
          <cell r="Z114">
            <v>1</v>
          </cell>
          <cell r="AA114" t="str">
            <v>2010.03.02</v>
          </cell>
          <cell r="AF114">
            <v>1</v>
          </cell>
          <cell r="AG114" t="str">
            <v>2011,04,11</v>
          </cell>
          <cell r="AJ114" t="str">
            <v>2011.08.17</v>
          </cell>
          <cell r="AL114">
            <v>1</v>
          </cell>
          <cell r="AM114" t="str">
            <v>2012.03.15</v>
          </cell>
          <cell r="AS114">
            <v>1</v>
          </cell>
          <cell r="AT114" t="str">
            <v>2013.02.06</v>
          </cell>
          <cell r="AX114" t="str">
            <v>2013.07.25</v>
          </cell>
          <cell r="AZ114">
            <v>1</v>
          </cell>
          <cell r="BA114" t="str">
            <v>2014.02.21</v>
          </cell>
          <cell r="BB114" t="str">
            <v>Голден пэйж аудит</v>
          </cell>
          <cell r="BD114" t="str">
            <v>2014.07.25</v>
          </cell>
          <cell r="BE114" t="str">
            <v>2014.07.25</v>
          </cell>
          <cell r="BF114" t="str">
            <v>2014.11.11</v>
          </cell>
          <cell r="BG114">
            <v>1</v>
          </cell>
          <cell r="BH114" t="str">
            <v>2015.02.10</v>
          </cell>
          <cell r="BL114">
            <v>42202</v>
          </cell>
          <cell r="BN114">
            <v>42408</v>
          </cell>
          <cell r="BO114" t="str">
            <v>"Голден пэйж аудит"ХХК</v>
          </cell>
          <cell r="BQ114">
            <v>42583</v>
          </cell>
          <cell r="CC114">
            <v>43560</v>
          </cell>
          <cell r="CD114" t="str">
            <v>Дөлгөөн хайрхан уул 04/05</v>
          </cell>
          <cell r="CF114">
            <v>43678</v>
          </cell>
        </row>
        <row r="115">
          <cell r="B115">
            <v>500</v>
          </cell>
          <cell r="C115" t="str">
            <v>NDS</v>
          </cell>
          <cell r="D115" t="str">
            <v>D</v>
          </cell>
          <cell r="E115">
            <v>10500000</v>
          </cell>
          <cell r="F115" t="str">
            <v>Налайхын ДЦС</v>
          </cell>
          <cell r="G115" t="str">
            <v>UB</v>
          </cell>
          <cell r="K115">
            <v>1</v>
          </cell>
          <cell r="L115">
            <v>1</v>
          </cell>
          <cell r="M115">
            <v>1</v>
          </cell>
          <cell r="P115">
            <v>1</v>
          </cell>
          <cell r="Q115">
            <v>1</v>
          </cell>
          <cell r="W115">
            <v>1</v>
          </cell>
          <cell r="X115" t="str">
            <v>2009.02.10</v>
          </cell>
          <cell r="Y115" t="str">
            <v>2009.07.17 II</v>
          </cell>
          <cell r="Z115">
            <v>1</v>
          </cell>
          <cell r="AA115" t="str">
            <v>2010.02.03</v>
          </cell>
          <cell r="AB115" t="str">
            <v>-</v>
          </cell>
          <cell r="AS115">
            <v>1</v>
          </cell>
          <cell r="AT115" t="str">
            <v>2013.01.31</v>
          </cell>
          <cell r="BG115">
            <v>1</v>
          </cell>
          <cell r="BH115" t="str">
            <v>2015.02.10</v>
          </cell>
          <cell r="CC115">
            <v>43553</v>
          </cell>
          <cell r="CD115" t="str">
            <v>Үндэсний аудит 2019/03/29</v>
          </cell>
          <cell r="CG115">
            <v>43913</v>
          </cell>
          <cell r="CH115" t="str">
            <v>Үндэсний аудитын газар</v>
          </cell>
          <cell r="CI115">
            <v>43913</v>
          </cell>
          <cell r="CM115">
            <v>44278</v>
          </cell>
          <cell r="CN115" t="str">
            <v xml:space="preserve">Үндэсний аудитын газар </v>
          </cell>
          <cell r="CO115">
            <v>44278</v>
          </cell>
          <cell r="CQ115">
            <v>44396</v>
          </cell>
          <cell r="CS115">
            <v>44609</v>
          </cell>
          <cell r="CT115">
            <v>1</v>
          </cell>
          <cell r="CX115">
            <v>44767</v>
          </cell>
          <cell r="CZ115">
            <v>45154</v>
          </cell>
          <cell r="DA115" t="str">
            <v xml:space="preserve">Бэст фортуна аудит ХХК </v>
          </cell>
          <cell r="DB115" t="str">
            <v>02/21//2023</v>
          </cell>
          <cell r="DD115">
            <v>45154</v>
          </cell>
        </row>
        <row r="116">
          <cell r="B116">
            <v>201</v>
          </cell>
          <cell r="C116" t="str">
            <v>JLT</v>
          </cell>
          <cell r="D116" t="str">
            <v>E</v>
          </cell>
          <cell r="E116">
            <v>10201000</v>
          </cell>
          <cell r="F116" t="str">
            <v>"Ногоон хөгжил үндэсний нэгдэл" ХК</v>
          </cell>
          <cell r="G116" t="str">
            <v>OR</v>
          </cell>
          <cell r="BG116">
            <v>1</v>
          </cell>
          <cell r="BH116" t="str">
            <v>2015.03.09</v>
          </cell>
          <cell r="BI116" t="str">
            <v xml:space="preserve">Релаэнс сеюритиз аудит </v>
          </cell>
          <cell r="BL116">
            <v>42226</v>
          </cell>
          <cell r="BN116">
            <v>42416</v>
          </cell>
          <cell r="BO116" t="str">
            <v>Бэст фортуны аудит</v>
          </cell>
          <cell r="BQ116">
            <v>42571</v>
          </cell>
          <cell r="CC116">
            <v>43515</v>
          </cell>
          <cell r="CG116">
            <v>43873</v>
          </cell>
          <cell r="CH116" t="str">
            <v>Өлзийт Экаунт аудит ХХК</v>
          </cell>
          <cell r="CI116">
            <v>43951</v>
          </cell>
          <cell r="CK116" t="str">
            <v>2020.07.24</v>
          </cell>
          <cell r="CM116">
            <v>44273</v>
          </cell>
          <cell r="CS116">
            <v>44603</v>
          </cell>
          <cell r="CT116">
            <v>1</v>
          </cell>
          <cell r="CU116" t="str">
            <v>Релаэнс секюритиз Аудит</v>
          </cell>
          <cell r="CV116">
            <v>44680</v>
          </cell>
          <cell r="CX116">
            <v>44789</v>
          </cell>
          <cell r="CZ116">
            <v>44967</v>
          </cell>
        </row>
        <row r="117">
          <cell r="B117">
            <v>196</v>
          </cell>
          <cell r="C117" t="str">
            <v>TGS</v>
          </cell>
          <cell r="D117" t="str">
            <v>D</v>
          </cell>
          <cell r="E117">
            <v>10196000</v>
          </cell>
          <cell r="F117" t="str">
            <v>Номин хишиг</v>
          </cell>
          <cell r="G117" t="str">
            <v>BH</v>
          </cell>
          <cell r="L117">
            <v>1</v>
          </cell>
          <cell r="W117">
            <v>1</v>
          </cell>
          <cell r="X117" t="str">
            <v>2009.04.08</v>
          </cell>
          <cell r="Z117">
            <v>1</v>
          </cell>
          <cell r="AB117" t="str">
            <v>СЯ</v>
          </cell>
          <cell r="AF117">
            <v>1</v>
          </cell>
          <cell r="AG117" t="str">
            <v>2011,05,26</v>
          </cell>
          <cell r="AS117">
            <v>1</v>
          </cell>
          <cell r="AT117" t="str">
            <v>2013.03.07</v>
          </cell>
          <cell r="BN117">
            <v>42450</v>
          </cell>
          <cell r="BO117" t="str">
            <v xml:space="preserve">Хүлэгт хүннү аудит </v>
          </cell>
          <cell r="CC117">
            <v>43549</v>
          </cell>
          <cell r="CG117">
            <v>44011</v>
          </cell>
          <cell r="CM117">
            <v>44377</v>
          </cell>
          <cell r="CS117">
            <v>44615</v>
          </cell>
          <cell r="CT117">
            <v>1</v>
          </cell>
        </row>
        <row r="118">
          <cell r="B118">
            <v>67</v>
          </cell>
          <cell r="C118" t="str">
            <v>NXE</v>
          </cell>
          <cell r="D118" t="str">
            <v>B</v>
          </cell>
          <cell r="E118">
            <v>10067000</v>
          </cell>
          <cell r="F118" t="str">
            <v>Нэхээсгүй эдлэл</v>
          </cell>
          <cell r="G118" t="str">
            <v>UB</v>
          </cell>
          <cell r="H118">
            <v>1</v>
          </cell>
          <cell r="K118">
            <v>1</v>
          </cell>
          <cell r="L118">
            <v>1</v>
          </cell>
          <cell r="N118">
            <v>1</v>
          </cell>
          <cell r="Q118">
            <v>1</v>
          </cell>
          <cell r="R118" t="str">
            <v>2008.07.18</v>
          </cell>
          <cell r="T118">
            <v>1</v>
          </cell>
          <cell r="U118" t="str">
            <v>2008.07.18</v>
          </cell>
          <cell r="W118">
            <v>1</v>
          </cell>
          <cell r="X118" t="str">
            <v>2009.08.13</v>
          </cell>
          <cell r="Z118">
            <v>1</v>
          </cell>
          <cell r="AA118" t="str">
            <v>2010.02.25</v>
          </cell>
          <cell r="AF118">
            <v>1</v>
          </cell>
          <cell r="AG118" t="str">
            <v>2011,02,18</v>
          </cell>
          <cell r="AI118" t="str">
            <v>2011.08.19</v>
          </cell>
          <cell r="AJ118" t="str">
            <v>2011.08.19</v>
          </cell>
          <cell r="AK118" t="str">
            <v>2011.10.27</v>
          </cell>
          <cell r="AL118">
            <v>1</v>
          </cell>
          <cell r="AM118" t="str">
            <v>2012.03.23</v>
          </cell>
          <cell r="AO118" t="str">
            <v>2012.05.16</v>
          </cell>
          <cell r="AQ118" t="str">
            <v>2012.08.09</v>
          </cell>
          <cell r="AR118" t="str">
            <v>2012.10.24</v>
          </cell>
          <cell r="AS118">
            <v>1</v>
          </cell>
          <cell r="AT118" t="str">
            <v>2013.02.25</v>
          </cell>
          <cell r="AU118" t="str">
            <v>Ай Жей, Эй, Эйч</v>
          </cell>
          <cell r="AW118" t="str">
            <v>2013.04.25</v>
          </cell>
          <cell r="AX118" t="str">
            <v>2013.08.09</v>
          </cell>
          <cell r="AY118" t="str">
            <v>2013.10.22</v>
          </cell>
          <cell r="AZ118">
            <v>1</v>
          </cell>
          <cell r="BA118" t="str">
            <v>2014.02.10</v>
          </cell>
          <cell r="BE118" t="str">
            <v>2014.07.25</v>
          </cell>
          <cell r="BF118" t="str">
            <v>2014.10.23</v>
          </cell>
          <cell r="BG118">
            <v>1</v>
          </cell>
          <cell r="BH118" t="str">
            <v>2015.02.10</v>
          </cell>
          <cell r="BK118">
            <v>42122</v>
          </cell>
          <cell r="BL118">
            <v>42209</v>
          </cell>
          <cell r="BM118">
            <v>42305</v>
          </cell>
          <cell r="BN118">
            <v>42429</v>
          </cell>
          <cell r="BO118" t="str">
            <v>"Ай жэй эй эйч аудит"ХХК</v>
          </cell>
          <cell r="BQ118">
            <v>42584</v>
          </cell>
          <cell r="CC118">
            <v>43511</v>
          </cell>
          <cell r="CD118" t="str">
            <v>Ай жэй эй эйч аудит ХХК 2019/05/03</v>
          </cell>
          <cell r="CF118">
            <v>43670</v>
          </cell>
          <cell r="CG118">
            <v>43871</v>
          </cell>
          <cell r="CH118" t="str">
            <v>Юнистар аудит ХХК</v>
          </cell>
          <cell r="CI118">
            <v>43944</v>
          </cell>
          <cell r="CK118">
            <v>44036</v>
          </cell>
          <cell r="CM118">
            <v>44301</v>
          </cell>
          <cell r="CN118" t="str">
            <v>Юнистар аудит ХХК</v>
          </cell>
          <cell r="CO118">
            <v>44294</v>
          </cell>
          <cell r="CQ118">
            <v>44400</v>
          </cell>
          <cell r="CS118">
            <v>44608</v>
          </cell>
          <cell r="CT118">
            <v>1</v>
          </cell>
          <cell r="CZ118">
            <v>44987</v>
          </cell>
        </row>
        <row r="119">
          <cell r="B119">
            <v>527</v>
          </cell>
          <cell r="C119" t="str">
            <v>OLL</v>
          </cell>
          <cell r="D119" t="str">
            <v>E</v>
          </cell>
          <cell r="E119">
            <v>10527000</v>
          </cell>
          <cell r="F119" t="str">
            <v>Оллоо</v>
          </cell>
          <cell r="G119" t="str">
            <v>UB</v>
          </cell>
          <cell r="Q119">
            <v>1</v>
          </cell>
          <cell r="T119">
            <v>1</v>
          </cell>
          <cell r="U119" t="str">
            <v>2008.04.15</v>
          </cell>
          <cell r="W119">
            <v>1</v>
          </cell>
          <cell r="X119" t="str">
            <v>2009.02.19</v>
          </cell>
          <cell r="Y119" t="str">
            <v>2009.08.18 II</v>
          </cell>
          <cell r="Z119">
            <v>1</v>
          </cell>
          <cell r="AA119" t="str">
            <v>2010.03.19</v>
          </cell>
          <cell r="AB119" t="str">
            <v>Тэд Аудит</v>
          </cell>
          <cell r="AD119" t="str">
            <v>2010.08.19</v>
          </cell>
          <cell r="AE119" t="str">
            <v>2010.11.02</v>
          </cell>
          <cell r="AF119">
            <v>1</v>
          </cell>
          <cell r="AG119" t="str">
            <v>2011,03,03</v>
          </cell>
          <cell r="AK119" t="str">
            <v>2011.11.02</v>
          </cell>
          <cell r="AL119">
            <v>1</v>
          </cell>
          <cell r="AM119" t="str">
            <v>2012.04.16</v>
          </cell>
          <cell r="AP119" t="str">
            <v>2012.04.16</v>
          </cell>
          <cell r="AQ119" t="str">
            <v>2012.08.08</v>
          </cell>
          <cell r="AR119" t="str">
            <v>2011.11.26</v>
          </cell>
          <cell r="AS119">
            <v>1</v>
          </cell>
          <cell r="AT119" t="str">
            <v>2013.02.13</v>
          </cell>
          <cell r="AW119" t="str">
            <v>2013.05.28</v>
          </cell>
          <cell r="AX119" t="str">
            <v>2013.07.09</v>
          </cell>
          <cell r="AZ119">
            <v>1</v>
          </cell>
          <cell r="BA119" t="str">
            <v>2014.02.27</v>
          </cell>
          <cell r="BB119" t="str">
            <v>Тэд Аудит</v>
          </cell>
          <cell r="BD119" t="str">
            <v>2014.05.08</v>
          </cell>
          <cell r="BE119" t="str">
            <v>2014.07.29</v>
          </cell>
          <cell r="BF119" t="str">
            <v>2014.11.12</v>
          </cell>
          <cell r="BG119">
            <v>1</v>
          </cell>
          <cell r="BH119" t="str">
            <v>2015.02.11</v>
          </cell>
          <cell r="BK119">
            <v>42116</v>
          </cell>
          <cell r="BL119">
            <v>42206</v>
          </cell>
          <cell r="BM119">
            <v>42291</v>
          </cell>
          <cell r="BN119">
            <v>42415</v>
          </cell>
          <cell r="BQ119">
            <v>42639</v>
          </cell>
          <cell r="CC119">
            <v>43515</v>
          </cell>
          <cell r="CD119" t="str">
            <v>Нийслэл аудит 2019/03/18</v>
          </cell>
          <cell r="CF119">
            <v>43669</v>
          </cell>
          <cell r="CG119">
            <v>43875</v>
          </cell>
          <cell r="CH119" t="str">
            <v xml:space="preserve">Нийслэл аудит </v>
          </cell>
          <cell r="CI119">
            <v>43868</v>
          </cell>
          <cell r="CK119" t="str">
            <v>2020.07.24</v>
          </cell>
          <cell r="CM119">
            <v>44232</v>
          </cell>
          <cell r="CN119" t="str">
            <v>Нийслэл аудит</v>
          </cell>
          <cell r="CO119">
            <v>44232</v>
          </cell>
          <cell r="CQ119">
            <v>44400</v>
          </cell>
          <cell r="CS119">
            <v>44603</v>
          </cell>
          <cell r="CT119">
            <v>1</v>
          </cell>
          <cell r="CU119" t="str">
            <v>Б энд С Аудит</v>
          </cell>
          <cell r="CV119">
            <v>44603</v>
          </cell>
          <cell r="CX119">
            <v>44769</v>
          </cell>
          <cell r="CZ119">
            <v>45014</v>
          </cell>
        </row>
        <row r="120">
          <cell r="B120">
            <v>331</v>
          </cell>
          <cell r="C120" t="str">
            <v>ORD</v>
          </cell>
          <cell r="D120" t="str">
            <v>C</v>
          </cell>
          <cell r="E120">
            <v>10331000</v>
          </cell>
          <cell r="F120" t="str">
            <v>Орхон далай</v>
          </cell>
          <cell r="G120" t="str">
            <v>SB</v>
          </cell>
          <cell r="H120">
            <v>1</v>
          </cell>
          <cell r="I120">
            <v>1</v>
          </cell>
          <cell r="J120">
            <v>1</v>
          </cell>
          <cell r="K120">
            <v>1</v>
          </cell>
          <cell r="N120">
            <v>1</v>
          </cell>
          <cell r="Q120">
            <v>1</v>
          </cell>
          <cell r="T120">
            <v>1</v>
          </cell>
          <cell r="U120" t="str">
            <v>2008.03.21</v>
          </cell>
          <cell r="W120">
            <v>1</v>
          </cell>
          <cell r="X120" t="str">
            <v>2009.02.20</v>
          </cell>
          <cell r="Z120">
            <v>1</v>
          </cell>
          <cell r="AA120" t="str">
            <v>2010.03.03</v>
          </cell>
          <cell r="AF120">
            <v>1</v>
          </cell>
          <cell r="AG120" t="str">
            <v>2011,02,23</v>
          </cell>
          <cell r="AL120">
            <v>1</v>
          </cell>
          <cell r="AM120" t="str">
            <v>2012.05.24</v>
          </cell>
          <cell r="AS120">
            <v>1</v>
          </cell>
          <cell r="AT120" t="str">
            <v>2013.02.10</v>
          </cell>
          <cell r="AZ120">
            <v>1</v>
          </cell>
          <cell r="BA120" t="str">
            <v>2014.04.21</v>
          </cell>
          <cell r="CC120">
            <v>43543</v>
          </cell>
          <cell r="CD120" t="e">
            <v>#N/A</v>
          </cell>
          <cell r="CM120">
            <v>44370</v>
          </cell>
          <cell r="CN120" t="str">
            <v>Цэсб аудит</v>
          </cell>
          <cell r="CO120">
            <v>44370</v>
          </cell>
          <cell r="CS120">
            <v>44620</v>
          </cell>
          <cell r="CT120">
            <v>1</v>
          </cell>
          <cell r="CU120" t="str">
            <v>ЦЭСБ Аудит</v>
          </cell>
          <cell r="CV120">
            <v>44620</v>
          </cell>
          <cell r="CZ120">
            <v>45026</v>
          </cell>
          <cell r="DA120" t="str">
            <v>ЦЭСБ Аудит</v>
          </cell>
          <cell r="DB120">
            <v>45026</v>
          </cell>
        </row>
        <row r="121">
          <cell r="B121">
            <v>409</v>
          </cell>
          <cell r="C121" t="str">
            <v>HJL</v>
          </cell>
          <cell r="D121" t="str">
            <v>C</v>
          </cell>
          <cell r="E121">
            <v>10409000</v>
          </cell>
          <cell r="F121" t="str">
            <v>Орхон хөгжил /Цуутайж/</v>
          </cell>
          <cell r="G121" t="str">
            <v>SB</v>
          </cell>
          <cell r="H121">
            <v>1</v>
          </cell>
          <cell r="L121">
            <v>1</v>
          </cell>
          <cell r="M121">
            <v>1</v>
          </cell>
          <cell r="N121">
            <v>1</v>
          </cell>
          <cell r="P121">
            <v>1</v>
          </cell>
          <cell r="Q121">
            <v>1</v>
          </cell>
          <cell r="T121">
            <v>1</v>
          </cell>
          <cell r="U121" t="str">
            <v>2008.02.04</v>
          </cell>
          <cell r="W121">
            <v>1</v>
          </cell>
          <cell r="X121" t="str">
            <v>2009.02.17</v>
          </cell>
          <cell r="Z121">
            <v>1</v>
          </cell>
          <cell r="AA121" t="str">
            <v>2010.03.03</v>
          </cell>
          <cell r="AF121">
            <v>1</v>
          </cell>
          <cell r="AG121" t="str">
            <v>2011,04,20</v>
          </cell>
          <cell r="AQ121" t="str">
            <v>2012.11.06</v>
          </cell>
          <cell r="AS121">
            <v>1</v>
          </cell>
          <cell r="AT121" t="str">
            <v>2013.03.18</v>
          </cell>
          <cell r="AU121" t="str">
            <v>Мэдээлэл-аудит</v>
          </cell>
          <cell r="BG121">
            <v>1</v>
          </cell>
          <cell r="BH121" t="str">
            <v>2015.02.10</v>
          </cell>
          <cell r="BN121">
            <v>42488</v>
          </cell>
          <cell r="CC121">
            <v>43516</v>
          </cell>
          <cell r="CG121">
            <v>43874</v>
          </cell>
          <cell r="CZ121">
            <v>45048</v>
          </cell>
          <cell r="DA121" t="str">
            <v>Стандарт дүгнэлт Аудит ХХК</v>
          </cell>
          <cell r="DB121">
            <v>45079</v>
          </cell>
        </row>
        <row r="122">
          <cell r="B122">
            <v>98</v>
          </cell>
          <cell r="C122" t="str">
            <v>ULZ</v>
          </cell>
          <cell r="D122" t="str">
            <v>E</v>
          </cell>
          <cell r="E122">
            <v>10098000</v>
          </cell>
          <cell r="F122" t="str">
            <v>Өлзий Дундговь</v>
          </cell>
          <cell r="G122" t="str">
            <v>DU</v>
          </cell>
          <cell r="I122">
            <v>1</v>
          </cell>
          <cell r="N122">
            <v>1</v>
          </cell>
          <cell r="W122">
            <v>1</v>
          </cell>
          <cell r="X122" t="str">
            <v>2011,03,17</v>
          </cell>
          <cell r="Z122">
            <v>1</v>
          </cell>
          <cell r="AA122" t="str">
            <v>2011,03,17</v>
          </cell>
          <cell r="AF122">
            <v>1</v>
          </cell>
          <cell r="AG122" t="str">
            <v>2011,03,17</v>
          </cell>
          <cell r="AS122">
            <v>1</v>
          </cell>
          <cell r="AT122" t="str">
            <v>2013.03.07</v>
          </cell>
          <cell r="BG122">
            <v>1</v>
          </cell>
          <cell r="BH122" t="str">
            <v>2015.02.10</v>
          </cell>
          <cell r="CC122">
            <v>43524</v>
          </cell>
          <cell r="CG122">
            <v>43951</v>
          </cell>
          <cell r="CH122" t="str">
            <v>Улиастайван Аудит ХХК</v>
          </cell>
          <cell r="CI122">
            <v>43951</v>
          </cell>
          <cell r="CM122">
            <v>44237</v>
          </cell>
          <cell r="CN122" t="str">
            <v>Улиастай ван аудит</v>
          </cell>
          <cell r="CO122" t="str">
            <v>2021/04....</v>
          </cell>
          <cell r="CQ122">
            <v>44403</v>
          </cell>
        </row>
        <row r="123">
          <cell r="B123">
            <v>389</v>
          </cell>
          <cell r="C123" t="str">
            <v>ONH</v>
          </cell>
          <cell r="D123" t="str">
            <v>C</v>
          </cell>
          <cell r="E123">
            <v>10389000</v>
          </cell>
          <cell r="F123" t="str">
            <v>Өндөрхаан</v>
          </cell>
          <cell r="G123" t="str">
            <v>XE</v>
          </cell>
          <cell r="K123">
            <v>1</v>
          </cell>
          <cell r="L123">
            <v>1</v>
          </cell>
          <cell r="N123">
            <v>1</v>
          </cell>
          <cell r="O123">
            <v>1</v>
          </cell>
          <cell r="P123">
            <v>1</v>
          </cell>
          <cell r="Q123">
            <v>1</v>
          </cell>
          <cell r="T123">
            <v>1</v>
          </cell>
          <cell r="U123" t="str">
            <v>2008.06.10</v>
          </cell>
          <cell r="Z123">
            <v>1</v>
          </cell>
          <cell r="AB123" t="str">
            <v>СЯ</v>
          </cell>
          <cell r="AS123">
            <v>1</v>
          </cell>
          <cell r="AT123" t="str">
            <v>2013.02.10</v>
          </cell>
          <cell r="BN123">
            <v>42508</v>
          </cell>
          <cell r="BO123" t="str">
            <v>Х тайлан өгсөн аудитлагдаагүй</v>
          </cell>
          <cell r="CC123">
            <v>43516</v>
          </cell>
          <cell r="CD123">
            <v>43556</v>
          </cell>
          <cell r="CG123">
            <v>43872</v>
          </cell>
          <cell r="CH123" t="str">
            <v>Акпар аудит</v>
          </cell>
          <cell r="CI123">
            <v>43952</v>
          </cell>
          <cell r="CK123">
            <v>44076</v>
          </cell>
          <cell r="CM123">
            <v>44251</v>
          </cell>
          <cell r="CN123" t="str">
            <v>Акпар аудит</v>
          </cell>
          <cell r="CO123">
            <v>44327</v>
          </cell>
          <cell r="CQ123">
            <v>44403</v>
          </cell>
          <cell r="CS123">
            <v>44602</v>
          </cell>
          <cell r="CT123">
            <v>1</v>
          </cell>
          <cell r="CU123" t="str">
            <v>Грант Торнтон аудит ХХК</v>
          </cell>
          <cell r="CV123">
            <v>44641</v>
          </cell>
          <cell r="CX123">
            <v>44762</v>
          </cell>
          <cell r="CZ123">
            <v>44970</v>
          </cell>
          <cell r="DA123" t="str">
            <v>Мэжик Консалтинг Аудит ХХК</v>
          </cell>
          <cell r="DB123">
            <v>45010</v>
          </cell>
          <cell r="DD123">
            <v>45135</v>
          </cell>
        </row>
        <row r="124">
          <cell r="B124">
            <v>530</v>
          </cell>
          <cell r="C124" t="str">
            <v>RMC</v>
          </cell>
          <cell r="D124" t="str">
            <v>B</v>
          </cell>
          <cell r="E124">
            <v>10530000</v>
          </cell>
          <cell r="F124" t="str">
            <v>Ремикон</v>
          </cell>
          <cell r="G124" t="str">
            <v>UB</v>
          </cell>
          <cell r="T124">
            <v>1</v>
          </cell>
          <cell r="U124" t="str">
            <v>2008.04.30</v>
          </cell>
          <cell r="W124">
            <v>1</v>
          </cell>
          <cell r="X124" t="str">
            <v>2009.02.23</v>
          </cell>
          <cell r="Y124" t="str">
            <v xml:space="preserve">2009.06.18    2009.07.29  </v>
          </cell>
          <cell r="Z124">
            <v>1</v>
          </cell>
          <cell r="AA124" t="str">
            <v>2010.03.01</v>
          </cell>
          <cell r="AD124" t="str">
            <v>2010.08.19</v>
          </cell>
          <cell r="AF124">
            <v>1</v>
          </cell>
          <cell r="AG124" t="str">
            <v>2011,02,11</v>
          </cell>
          <cell r="AL124">
            <v>1</v>
          </cell>
          <cell r="AM124" t="str">
            <v>2012.03.06</v>
          </cell>
          <cell r="AS124">
            <v>1</v>
          </cell>
          <cell r="AT124" t="str">
            <v>2013.02.19</v>
          </cell>
          <cell r="AX124" t="str">
            <v>2013.08.06</v>
          </cell>
          <cell r="AZ124">
            <v>1</v>
          </cell>
          <cell r="BA124" t="str">
            <v>2014.03.18</v>
          </cell>
          <cell r="BE124" t="str">
            <v>2014.08.05</v>
          </cell>
          <cell r="BL124">
            <v>42206</v>
          </cell>
          <cell r="BN124">
            <v>42458</v>
          </cell>
          <cell r="BQ124">
            <v>42643</v>
          </cell>
          <cell r="CC124">
            <v>43516</v>
          </cell>
          <cell r="CF124">
            <v>43669</v>
          </cell>
          <cell r="CG124">
            <v>43878</v>
          </cell>
          <cell r="CK124">
            <v>44041</v>
          </cell>
          <cell r="CQ124">
            <v>44469</v>
          </cell>
          <cell r="CS124">
            <v>44610</v>
          </cell>
          <cell r="CT124">
            <v>1</v>
          </cell>
          <cell r="CU124" t="str">
            <v>Эм Би Ар аудит</v>
          </cell>
          <cell r="CV124">
            <v>44650</v>
          </cell>
          <cell r="CX124">
            <v>44777</v>
          </cell>
          <cell r="CZ124">
            <v>44992</v>
          </cell>
        </row>
        <row r="125">
          <cell r="B125">
            <v>317</v>
          </cell>
          <cell r="C125" t="str">
            <v>SIL</v>
          </cell>
          <cell r="D125" t="str">
            <v>A</v>
          </cell>
          <cell r="E125">
            <v>10317000</v>
          </cell>
          <cell r="F125" t="str">
            <v>Силикат</v>
          </cell>
          <cell r="G125" t="str">
            <v>DA</v>
          </cell>
          <cell r="M125">
            <v>1</v>
          </cell>
          <cell r="N125">
            <v>1</v>
          </cell>
          <cell r="O125">
            <v>1</v>
          </cell>
          <cell r="Q125">
            <v>1</v>
          </cell>
          <cell r="R125" t="str">
            <v>2007.11.22</v>
          </cell>
          <cell r="S125" t="str">
            <v>2007.11.22</v>
          </cell>
          <cell r="T125">
            <v>1</v>
          </cell>
          <cell r="U125" t="str">
            <v>2010.04.23</v>
          </cell>
          <cell r="W125">
            <v>1</v>
          </cell>
          <cell r="X125" t="str">
            <v>2010.04.23</v>
          </cell>
          <cell r="Z125">
            <v>1</v>
          </cell>
          <cell r="AB125" t="str">
            <v>СЯ</v>
          </cell>
          <cell r="AF125">
            <v>1</v>
          </cell>
          <cell r="AG125" t="str">
            <v>2011,04,19</v>
          </cell>
          <cell r="AI125" t="str">
            <v>2011.04.15</v>
          </cell>
          <cell r="AL125">
            <v>1</v>
          </cell>
          <cell r="AM125" t="str">
            <v>2012.05.31</v>
          </cell>
          <cell r="AS125">
            <v>1</v>
          </cell>
          <cell r="AT125" t="str">
            <v>2013.02.10</v>
          </cell>
          <cell r="BN125">
            <v>42453</v>
          </cell>
          <cell r="BO125" t="str">
            <v>Далайван аудит</v>
          </cell>
          <cell r="CC125">
            <v>43511</v>
          </cell>
          <cell r="CM125">
            <v>44322</v>
          </cell>
          <cell r="CN125" t="str">
            <v>Бэйкер тилли далайван аудит ххк</v>
          </cell>
          <cell r="CO125">
            <v>44322</v>
          </cell>
          <cell r="CS125">
            <v>44685</v>
          </cell>
          <cell r="CU125" t="str">
            <v>Бэйкер тилли Далайван аудит</v>
          </cell>
          <cell r="CV125">
            <v>44685</v>
          </cell>
          <cell r="CZ125">
            <v>44996</v>
          </cell>
        </row>
        <row r="126">
          <cell r="B126">
            <v>54</v>
          </cell>
          <cell r="C126" t="str">
            <v>SSG</v>
          </cell>
          <cell r="D126" t="str">
            <v>A</v>
          </cell>
          <cell r="E126">
            <v>10054000</v>
          </cell>
          <cell r="F126" t="str">
            <v>Сонсголон бармат</v>
          </cell>
          <cell r="G126" t="str">
            <v>UB</v>
          </cell>
          <cell r="H126">
            <v>1</v>
          </cell>
          <cell r="I126">
            <v>1</v>
          </cell>
          <cell r="N126">
            <v>1</v>
          </cell>
          <cell r="Z126">
            <v>1</v>
          </cell>
          <cell r="AB126" t="str">
            <v>СЯ</v>
          </cell>
          <cell r="AL126">
            <v>1</v>
          </cell>
          <cell r="AM126" t="str">
            <v>2012.04.12</v>
          </cell>
          <cell r="AS126">
            <v>1</v>
          </cell>
          <cell r="AT126" t="str">
            <v>2013.02.10</v>
          </cell>
          <cell r="AZ126">
            <v>1</v>
          </cell>
          <cell r="BA126" t="str">
            <v>2014.02.12</v>
          </cell>
          <cell r="BG126">
            <v>1</v>
          </cell>
          <cell r="BH126" t="str">
            <v>2015.02.04</v>
          </cell>
          <cell r="BI126" t="str">
            <v>Бодит бүртгэл Аудит</v>
          </cell>
          <cell r="BN126">
            <v>42444</v>
          </cell>
          <cell r="BO126" t="str">
            <v>Бодит бүртгэл аудит</v>
          </cell>
          <cell r="CC126">
            <v>43558</v>
          </cell>
          <cell r="CG126">
            <v>43950</v>
          </cell>
          <cell r="CH126" t="str">
            <v>Пийк Ом Аудит ХХК</v>
          </cell>
          <cell r="CI126">
            <v>43950</v>
          </cell>
          <cell r="CZ126">
            <v>44967</v>
          </cell>
          <cell r="DA126" t="str">
            <v>Сэрэлт дөл Аудит ХХК</v>
          </cell>
          <cell r="DB126">
            <v>45050</v>
          </cell>
        </row>
        <row r="127">
          <cell r="B127">
            <v>97</v>
          </cell>
          <cell r="C127" t="str">
            <v>SOR</v>
          </cell>
          <cell r="D127" t="str">
            <v>B</v>
          </cell>
          <cell r="E127">
            <v>10097000</v>
          </cell>
          <cell r="F127" t="str">
            <v>Сор</v>
          </cell>
          <cell r="G127" t="str">
            <v>UB</v>
          </cell>
          <cell r="I127">
            <v>1</v>
          </cell>
          <cell r="K127">
            <v>1</v>
          </cell>
          <cell r="L127">
            <v>1</v>
          </cell>
          <cell r="M127">
            <v>1</v>
          </cell>
          <cell r="N127">
            <v>1</v>
          </cell>
          <cell r="O127">
            <v>1</v>
          </cell>
          <cell r="Q127">
            <v>1</v>
          </cell>
          <cell r="T127">
            <v>1</v>
          </cell>
          <cell r="U127" t="str">
            <v>2008.07.08</v>
          </cell>
          <cell r="W127">
            <v>1</v>
          </cell>
          <cell r="X127" t="str">
            <v>2009.04.13</v>
          </cell>
          <cell r="Z127">
            <v>1</v>
          </cell>
          <cell r="AA127" t="str">
            <v>2010.04.29</v>
          </cell>
          <cell r="AF127">
            <v>1</v>
          </cell>
          <cell r="AG127" t="str">
            <v>2011,04,19</v>
          </cell>
          <cell r="AS127">
            <v>1</v>
          </cell>
          <cell r="AT127" t="str">
            <v>2013.02.08</v>
          </cell>
          <cell r="AZ127">
            <v>1</v>
          </cell>
          <cell r="BA127" t="str">
            <v>2014.02.12</v>
          </cell>
          <cell r="BG127">
            <v>1</v>
          </cell>
          <cell r="BH127" t="str">
            <v>2015.02.10</v>
          </cell>
          <cell r="BN127">
            <v>42475</v>
          </cell>
          <cell r="BO127" t="str">
            <v>Б энд С аудит</v>
          </cell>
          <cell r="CC127">
            <v>43549</v>
          </cell>
          <cell r="CF127">
            <v>43683</v>
          </cell>
          <cell r="CG127">
            <v>43871</v>
          </cell>
          <cell r="CH127" t="str">
            <v>Б энд С аудит</v>
          </cell>
          <cell r="CI127">
            <v>43880</v>
          </cell>
          <cell r="CM127">
            <v>44237</v>
          </cell>
          <cell r="CN127" t="str">
            <v>Б ЭНД С АУДИТ ХХК</v>
          </cell>
          <cell r="CO127">
            <v>44294</v>
          </cell>
          <cell r="CQ127">
            <v>44406</v>
          </cell>
          <cell r="CS127">
            <v>44601</v>
          </cell>
          <cell r="CT127">
            <v>1</v>
          </cell>
          <cell r="CU127" t="str">
            <v>Б ЭНД С АУДИТ ХХК</v>
          </cell>
          <cell r="CV127">
            <v>44623</v>
          </cell>
          <cell r="CX127">
            <v>44769</v>
          </cell>
          <cell r="CZ127">
            <v>44987</v>
          </cell>
          <cell r="DA127" t="str">
            <v xml:space="preserve">Дундманхайдай ХХК </v>
          </cell>
          <cell r="DB127">
            <v>45012</v>
          </cell>
          <cell r="DD127">
            <v>45138</v>
          </cell>
        </row>
        <row r="128">
          <cell r="B128">
            <v>385</v>
          </cell>
          <cell r="C128" t="str">
            <v>SOH</v>
          </cell>
          <cell r="D128" t="str">
            <v>C</v>
          </cell>
          <cell r="E128">
            <v>10385000</v>
          </cell>
          <cell r="F128" t="str">
            <v>Жидакс //Стандарт агрикалчер групп/</v>
          </cell>
          <cell r="G128" t="str">
            <v>DA</v>
          </cell>
          <cell r="I128">
            <v>1</v>
          </cell>
          <cell r="K128">
            <v>1</v>
          </cell>
          <cell r="L128">
            <v>1</v>
          </cell>
          <cell r="M128">
            <v>1</v>
          </cell>
          <cell r="AS128">
            <v>1</v>
          </cell>
          <cell r="AT128" t="str">
            <v>2013.02.19</v>
          </cell>
          <cell r="BG128">
            <v>1</v>
          </cell>
          <cell r="BH128" t="str">
            <v>2015.03.04</v>
          </cell>
          <cell r="BI128" t="str">
            <v>Си эс ай аудит</v>
          </cell>
          <cell r="BK128">
            <v>42129</v>
          </cell>
          <cell r="BL128">
            <v>42205</v>
          </cell>
          <cell r="BN128">
            <v>42425</v>
          </cell>
          <cell r="BO128" t="str">
            <v>Фискал аудит</v>
          </cell>
          <cell r="BQ128">
            <v>42592</v>
          </cell>
          <cell r="CC128">
            <v>43516</v>
          </cell>
          <cell r="CG128">
            <v>43873</v>
          </cell>
          <cell r="CH128" t="str">
            <v>Акпар Аудит</v>
          </cell>
          <cell r="CI128">
            <v>43952</v>
          </cell>
          <cell r="CK128">
            <v>44082</v>
          </cell>
          <cell r="CM128">
            <v>44260</v>
          </cell>
          <cell r="CQ128">
            <v>44403</v>
          </cell>
          <cell r="CS128">
            <v>44602</v>
          </cell>
          <cell r="CT128">
            <v>1</v>
          </cell>
          <cell r="CU128">
            <v>1</v>
          </cell>
          <cell r="CV128">
            <v>1</v>
          </cell>
          <cell r="CW128">
            <v>44678</v>
          </cell>
          <cell r="CX128">
            <v>44750</v>
          </cell>
          <cell r="CY128">
            <v>44854</v>
          </cell>
          <cell r="CZ128">
            <v>44967</v>
          </cell>
          <cell r="DA128" t="str">
            <v>Стандарт дүгнэлт Аудит ХХК</v>
          </cell>
          <cell r="DB128">
            <v>44959</v>
          </cell>
          <cell r="DC128">
            <v>45041</v>
          </cell>
          <cell r="DD128">
            <v>45113</v>
          </cell>
        </row>
        <row r="129">
          <cell r="B129">
            <v>420</v>
          </cell>
          <cell r="C129" t="str">
            <v>ALI</v>
          </cell>
          <cell r="D129" t="str">
            <v>E</v>
          </cell>
          <cell r="E129">
            <v>10420000</v>
          </cell>
          <cell r="F129" t="str">
            <v>Стандарт ноос</v>
          </cell>
          <cell r="G129" t="str">
            <v>BH</v>
          </cell>
          <cell r="AZ129">
            <v>1</v>
          </cell>
          <cell r="BA129" t="str">
            <v>2014.02.17</v>
          </cell>
          <cell r="BG129">
            <v>1</v>
          </cell>
          <cell r="BH129" t="str">
            <v>2015.02.10</v>
          </cell>
          <cell r="CG129">
            <v>43873</v>
          </cell>
          <cell r="CK129">
            <v>44032</v>
          </cell>
          <cell r="CM129">
            <v>44237</v>
          </cell>
          <cell r="CQ129">
            <v>44401</v>
          </cell>
          <cell r="CS129">
            <v>44602</v>
          </cell>
          <cell r="CT129">
            <v>1</v>
          </cell>
          <cell r="CX129">
            <v>44769</v>
          </cell>
          <cell r="CZ129">
            <v>44967</v>
          </cell>
          <cell r="DD129">
            <v>45134</v>
          </cell>
        </row>
        <row r="130">
          <cell r="B130">
            <v>135</v>
          </cell>
          <cell r="C130" t="str">
            <v>SUU</v>
          </cell>
          <cell r="D130" t="str">
            <v>B</v>
          </cell>
          <cell r="E130">
            <v>10135000</v>
          </cell>
          <cell r="F130" t="str">
            <v>Сүү</v>
          </cell>
          <cell r="G130" t="str">
            <v>UB</v>
          </cell>
          <cell r="H130">
            <v>1</v>
          </cell>
          <cell r="J130">
            <v>1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Q130">
            <v>1</v>
          </cell>
          <cell r="W130">
            <v>1</v>
          </cell>
          <cell r="X130" t="str">
            <v>2009.03.30</v>
          </cell>
          <cell r="Z130">
            <v>1</v>
          </cell>
          <cell r="AB130" t="str">
            <v>СЯ</v>
          </cell>
          <cell r="AF130">
            <v>1</v>
          </cell>
          <cell r="AG130" t="str">
            <v>2011,03,04</v>
          </cell>
          <cell r="AS130">
            <v>1</v>
          </cell>
          <cell r="AT130" t="str">
            <v>2013.02.10</v>
          </cell>
          <cell r="AX130" t="str">
            <v>2013.09.11</v>
          </cell>
          <cell r="AZ130">
            <v>1</v>
          </cell>
          <cell r="BA130" t="str">
            <v>2014.02.12</v>
          </cell>
          <cell r="BE130" t="str">
            <v>2014.07.25</v>
          </cell>
          <cell r="BG130">
            <v>1</v>
          </cell>
          <cell r="BH130" t="str">
            <v>2015.02.17</v>
          </cell>
          <cell r="BL130">
            <v>42208</v>
          </cell>
          <cell r="BN130">
            <v>42418</v>
          </cell>
          <cell r="BP130">
            <v>42494</v>
          </cell>
          <cell r="BQ130">
            <v>42579</v>
          </cell>
          <cell r="BR130">
            <v>42677</v>
          </cell>
          <cell r="CC130">
            <v>43511</v>
          </cell>
          <cell r="CF130">
            <v>43665</v>
          </cell>
          <cell r="CG130">
            <v>43874</v>
          </cell>
          <cell r="CH130" t="str">
            <v xml:space="preserve">Дөлгөөн хайрхан аудит </v>
          </cell>
          <cell r="CI130">
            <v>43959</v>
          </cell>
          <cell r="CK130">
            <v>44033</v>
          </cell>
          <cell r="CM130">
            <v>44245</v>
          </cell>
          <cell r="CQ130">
            <v>44400</v>
          </cell>
          <cell r="CS130">
            <v>44602</v>
          </cell>
          <cell r="CT130">
            <v>1</v>
          </cell>
          <cell r="CU130" t="str">
            <v>BDO Audit LLC</v>
          </cell>
          <cell r="CV130">
            <v>44652</v>
          </cell>
          <cell r="CX130">
            <v>44764</v>
          </cell>
          <cell r="CZ130">
            <v>44978</v>
          </cell>
          <cell r="DA130" t="str">
            <v>БДО аудит</v>
          </cell>
          <cell r="DB130">
            <v>44926</v>
          </cell>
          <cell r="DD130">
            <v>45135</v>
          </cell>
        </row>
        <row r="131">
          <cell r="B131">
            <v>557</v>
          </cell>
          <cell r="C131" t="str">
            <v>CUMN</v>
          </cell>
          <cell r="D131" t="str">
            <v>Сэнтрал Экспресс Си Вэ Эс ХК</v>
          </cell>
          <cell r="F131" t="str">
            <v>Сэнтрал Экспресс Си Вэ Эс ХК</v>
          </cell>
          <cell r="G131" t="str">
            <v>UB</v>
          </cell>
          <cell r="CS131">
            <v>44602</v>
          </cell>
          <cell r="CT131">
            <v>1</v>
          </cell>
          <cell r="CU131" t="str">
            <v>ПрайсyoтерхаусКуперс Аудит ХХК</v>
          </cell>
          <cell r="CV131">
            <v>44666</v>
          </cell>
          <cell r="CW131">
            <v>44671</v>
          </cell>
          <cell r="CX131">
            <v>44767</v>
          </cell>
          <cell r="CZ131">
            <v>44992</v>
          </cell>
          <cell r="DA131" t="str">
            <v>Кэй Пи Эм Жи Аудит ХХК</v>
          </cell>
          <cell r="DB131">
            <v>45036</v>
          </cell>
          <cell r="DD131">
            <v>45139</v>
          </cell>
        </row>
        <row r="132">
          <cell r="B132">
            <v>118</v>
          </cell>
          <cell r="C132" t="str">
            <v>DLH</v>
          </cell>
          <cell r="D132" t="str">
            <v>A</v>
          </cell>
          <cell r="E132">
            <v>10118000</v>
          </cell>
          <cell r="F132" t="str">
            <v>Эм эн ди</v>
          </cell>
          <cell r="G132" t="str">
            <v>SB</v>
          </cell>
          <cell r="H132">
            <v>1</v>
          </cell>
          <cell r="CC132">
            <v>43515</v>
          </cell>
          <cell r="CD132" t="str">
            <v>ЭМО-АУДИТ ХХК /2019-02-22/</v>
          </cell>
          <cell r="CF132">
            <v>43665</v>
          </cell>
          <cell r="CG132">
            <v>43874</v>
          </cell>
          <cell r="CH132" t="str">
            <v>Акпар аудит ХХК</v>
          </cell>
          <cell r="CI132">
            <v>43934</v>
          </cell>
          <cell r="CK132">
            <v>44032</v>
          </cell>
          <cell r="CM132">
            <v>44277</v>
          </cell>
          <cell r="CN132" t="str">
            <v>Акпар аудит ХХК</v>
          </cell>
          <cell r="CO132">
            <v>44274</v>
          </cell>
          <cell r="CS132">
            <v>44602</v>
          </cell>
          <cell r="CT132">
            <v>1</v>
          </cell>
          <cell r="CU132" t="str">
            <v>Си Эс Ай Аудит</v>
          </cell>
          <cell r="CV132">
            <v>44641</v>
          </cell>
          <cell r="CZ132">
            <v>44967</v>
          </cell>
          <cell r="DA132" t="str">
            <v>Си Эс Ай Аудит</v>
          </cell>
          <cell r="DB132">
            <v>44997</v>
          </cell>
        </row>
        <row r="133">
          <cell r="B133">
            <v>414</v>
          </cell>
          <cell r="C133" t="str">
            <v>SES</v>
          </cell>
          <cell r="D133" t="str">
            <v>C</v>
          </cell>
          <cell r="E133">
            <v>10414000</v>
          </cell>
          <cell r="F133" t="str">
            <v>Сэлэнгэ сүрэг</v>
          </cell>
          <cell r="G133" t="str">
            <v>SB</v>
          </cell>
          <cell r="H133">
            <v>1</v>
          </cell>
          <cell r="I133">
            <v>1</v>
          </cell>
          <cell r="J133">
            <v>1</v>
          </cell>
          <cell r="K133">
            <v>1</v>
          </cell>
          <cell r="L133">
            <v>1</v>
          </cell>
          <cell r="M133">
            <v>1</v>
          </cell>
          <cell r="N133">
            <v>1</v>
          </cell>
          <cell r="O133">
            <v>1</v>
          </cell>
          <cell r="Q133">
            <v>1</v>
          </cell>
          <cell r="T133">
            <v>1</v>
          </cell>
          <cell r="U133" t="str">
            <v>2008.03.21</v>
          </cell>
          <cell r="W133">
            <v>1</v>
          </cell>
          <cell r="X133" t="str">
            <v>2009.02.20</v>
          </cell>
          <cell r="Z133">
            <v>1</v>
          </cell>
          <cell r="AA133" t="str">
            <v>2010.03.03</v>
          </cell>
          <cell r="AF133">
            <v>1</v>
          </cell>
          <cell r="AG133" t="str">
            <v>2011,02,28</v>
          </cell>
          <cell r="AS133">
            <v>1</v>
          </cell>
          <cell r="AT133" t="str">
            <v>2013.03.01</v>
          </cell>
          <cell r="BG133">
            <v>1</v>
          </cell>
          <cell r="BH133">
            <v>42073</v>
          </cell>
          <cell r="BN133">
            <v>42424</v>
          </cell>
        </row>
        <row r="134">
          <cell r="B134">
            <v>214</v>
          </cell>
          <cell r="C134" t="str">
            <v>TAV</v>
          </cell>
          <cell r="D134" t="str">
            <v>D</v>
          </cell>
          <cell r="E134">
            <v>10214000</v>
          </cell>
          <cell r="F134" t="str">
            <v>Тав</v>
          </cell>
          <cell r="G134" t="str">
            <v>UB</v>
          </cell>
          <cell r="H134">
            <v>1</v>
          </cell>
          <cell r="I134">
            <v>1</v>
          </cell>
          <cell r="N134">
            <v>1</v>
          </cell>
          <cell r="Q134">
            <v>1</v>
          </cell>
          <cell r="T134">
            <v>1</v>
          </cell>
          <cell r="U134" t="str">
            <v>2008.04.22</v>
          </cell>
          <cell r="W134">
            <v>1</v>
          </cell>
          <cell r="X134" t="str">
            <v>2009.05.20</v>
          </cell>
          <cell r="Z134">
            <v>1</v>
          </cell>
          <cell r="AB134" t="str">
            <v>СЯ</v>
          </cell>
          <cell r="AS134">
            <v>1</v>
          </cell>
          <cell r="AT134" t="str">
            <v>2013.02.10</v>
          </cell>
          <cell r="BE134" t="str">
            <v>2014.07.30</v>
          </cell>
          <cell r="CC134">
            <v>43601</v>
          </cell>
          <cell r="CM134">
            <v>44312</v>
          </cell>
          <cell r="CN134" t="str">
            <v>Лидер экаунт аудит</v>
          </cell>
          <cell r="CO134">
            <v>44333</v>
          </cell>
          <cell r="CZ134">
            <v>45005</v>
          </cell>
        </row>
        <row r="135">
          <cell r="B135">
            <v>458</v>
          </cell>
          <cell r="C135" t="str">
            <v>TTL</v>
          </cell>
          <cell r="D135" t="str">
            <v>A</v>
          </cell>
          <cell r="E135">
            <v>10458000</v>
          </cell>
          <cell r="F135" t="str">
            <v>Тавантолгой</v>
          </cell>
          <cell r="G135" t="str">
            <v>EM</v>
          </cell>
          <cell r="K135">
            <v>1</v>
          </cell>
          <cell r="L135">
            <v>1</v>
          </cell>
          <cell r="N135">
            <v>1</v>
          </cell>
          <cell r="O135">
            <v>1</v>
          </cell>
          <cell r="P135">
            <v>1</v>
          </cell>
          <cell r="Q135">
            <v>1</v>
          </cell>
          <cell r="T135">
            <v>1</v>
          </cell>
          <cell r="U135" t="str">
            <v>2008.05.05</v>
          </cell>
          <cell r="W135">
            <v>1</v>
          </cell>
          <cell r="X135" t="str">
            <v>2009.04.15</v>
          </cell>
          <cell r="Z135">
            <v>1</v>
          </cell>
          <cell r="AA135" t="str">
            <v>2010.04.06</v>
          </cell>
          <cell r="AF135">
            <v>1</v>
          </cell>
          <cell r="AG135" t="str">
            <v>2011,03,23</v>
          </cell>
          <cell r="AJ135" t="str">
            <v>2011.08.23</v>
          </cell>
          <cell r="AL135">
            <v>1</v>
          </cell>
          <cell r="AM135" t="str">
            <v>2012.03.19</v>
          </cell>
          <cell r="AS135">
            <v>1</v>
          </cell>
          <cell r="AT135" t="str">
            <v>2013.02.10</v>
          </cell>
          <cell r="BN135">
            <v>42446</v>
          </cell>
          <cell r="BO135" t="str">
            <v xml:space="preserve">Пантер мидланд аудит </v>
          </cell>
          <cell r="CC135">
            <v>43509</v>
          </cell>
          <cell r="CD135" t="str">
            <v xml:space="preserve">төрийн аудитын газар </v>
          </cell>
          <cell r="CF135">
            <v>43668</v>
          </cell>
          <cell r="CG135">
            <v>43871</v>
          </cell>
          <cell r="CH135" t="str">
            <v>Төрийн аудитын газар</v>
          </cell>
          <cell r="CI135" t="str">
            <v>2020/04/...</v>
          </cell>
          <cell r="CK135">
            <v>44032</v>
          </cell>
          <cell r="CM135">
            <v>44237</v>
          </cell>
          <cell r="CN135" t="str">
            <v>Өмнөговь аймаг дахь Төрийн аудитын газар</v>
          </cell>
          <cell r="CO135">
            <v>44301</v>
          </cell>
          <cell r="CQ135">
            <v>44397</v>
          </cell>
          <cell r="CS135">
            <v>44601</v>
          </cell>
          <cell r="CT135">
            <v>1</v>
          </cell>
          <cell r="CU135" t="str">
            <v>Өмнөговь аймаг дахь Төрийн аудитын газар</v>
          </cell>
          <cell r="CV135">
            <v>44651</v>
          </cell>
          <cell r="CX135">
            <v>44770</v>
          </cell>
          <cell r="CZ135">
            <v>44974</v>
          </cell>
          <cell r="DB135">
            <v>45134</v>
          </cell>
          <cell r="DD135">
            <v>45169</v>
          </cell>
        </row>
        <row r="136">
          <cell r="B136">
            <v>41</v>
          </cell>
          <cell r="C136" t="str">
            <v>TVL</v>
          </cell>
          <cell r="D136" t="str">
            <v>D</v>
          </cell>
          <cell r="E136">
            <v>10041000</v>
          </cell>
          <cell r="F136" t="str">
            <v>Тавилга</v>
          </cell>
          <cell r="G136" t="str">
            <v>UB</v>
          </cell>
          <cell r="J136">
            <v>1</v>
          </cell>
          <cell r="K136">
            <v>1</v>
          </cell>
          <cell r="L136">
            <v>1</v>
          </cell>
          <cell r="M136">
            <v>1</v>
          </cell>
          <cell r="N136">
            <v>1</v>
          </cell>
          <cell r="O136">
            <v>1</v>
          </cell>
          <cell r="P136">
            <v>1</v>
          </cell>
          <cell r="Q136">
            <v>1</v>
          </cell>
          <cell r="T136">
            <v>1</v>
          </cell>
          <cell r="U136" t="str">
            <v>2008.01.24</v>
          </cell>
          <cell r="W136">
            <v>1</v>
          </cell>
          <cell r="X136" t="str">
            <v>2009.01.29</v>
          </cell>
          <cell r="Z136">
            <v>1</v>
          </cell>
          <cell r="AA136" t="str">
            <v>2010.01.20</v>
          </cell>
          <cell r="AB136" t="str">
            <v>Монста-Аудит</v>
          </cell>
          <cell r="AF136">
            <v>1</v>
          </cell>
          <cell r="AG136" t="str">
            <v>2011.01.28</v>
          </cell>
          <cell r="AL136">
            <v>1</v>
          </cell>
          <cell r="AM136" t="str">
            <v>2012.01.30</v>
          </cell>
          <cell r="AS136">
            <v>1</v>
          </cell>
          <cell r="AT136" t="str">
            <v>2013.02.07</v>
          </cell>
          <cell r="AX136" t="str">
            <v>2013.09.10</v>
          </cell>
          <cell r="AZ136">
            <v>1</v>
          </cell>
          <cell r="BA136" t="str">
            <v>2014.01.17</v>
          </cell>
          <cell r="BE136" t="str">
            <v>2014.08.05</v>
          </cell>
          <cell r="BG136">
            <v>1</v>
          </cell>
          <cell r="BH136" t="str">
            <v>2015.01.29</v>
          </cell>
          <cell r="BI136" t="str">
            <v>Монста аудит</v>
          </cell>
          <cell r="BL136">
            <v>42239</v>
          </cell>
          <cell r="BN136">
            <v>42417</v>
          </cell>
          <cell r="CG136">
            <v>43871</v>
          </cell>
          <cell r="CH136" t="str">
            <v>Өлзийт экаунт аудит ХХК</v>
          </cell>
          <cell r="CI136">
            <v>43871</v>
          </cell>
          <cell r="CM136">
            <v>44266</v>
          </cell>
          <cell r="CN136" t="str">
            <v>Өлзийт экаунт аудит ХХК</v>
          </cell>
          <cell r="CO136">
            <v>44544</v>
          </cell>
          <cell r="CS136">
            <v>44603</v>
          </cell>
          <cell r="CT136">
            <v>1</v>
          </cell>
          <cell r="CZ136">
            <v>44971</v>
          </cell>
        </row>
        <row r="137">
          <cell r="B137">
            <v>22</v>
          </cell>
          <cell r="C137" t="str">
            <v>TCK</v>
          </cell>
          <cell r="D137" t="str">
            <v>B</v>
          </cell>
          <cell r="E137">
            <v>10022000</v>
          </cell>
          <cell r="F137" t="str">
            <v>Талх чихэр</v>
          </cell>
          <cell r="G137" t="str">
            <v>UB</v>
          </cell>
          <cell r="H137">
            <v>1</v>
          </cell>
          <cell r="I137">
            <v>1</v>
          </cell>
          <cell r="J137">
            <v>1</v>
          </cell>
          <cell r="K137">
            <v>1</v>
          </cell>
          <cell r="L137">
            <v>1</v>
          </cell>
          <cell r="N137">
            <v>1</v>
          </cell>
          <cell r="O137">
            <v>1</v>
          </cell>
          <cell r="P137">
            <v>1</v>
          </cell>
          <cell r="Q137">
            <v>1</v>
          </cell>
          <cell r="T137">
            <v>1</v>
          </cell>
          <cell r="U137" t="str">
            <v>2008.03.24</v>
          </cell>
          <cell r="W137">
            <v>1</v>
          </cell>
          <cell r="X137" t="str">
            <v>2009.03.24</v>
          </cell>
          <cell r="Z137">
            <v>1</v>
          </cell>
          <cell r="AA137" t="str">
            <v>2010.05.28</v>
          </cell>
          <cell r="AF137">
            <v>1</v>
          </cell>
          <cell r="AG137" t="str">
            <v>2011,02,23</v>
          </cell>
          <cell r="AL137">
            <v>1</v>
          </cell>
          <cell r="AM137" t="str">
            <v>2012.03.28</v>
          </cell>
          <cell r="AS137">
            <v>1</v>
          </cell>
          <cell r="AT137" t="str">
            <v>2013.02.27</v>
          </cell>
          <cell r="AX137" t="str">
            <v>2013.07.22</v>
          </cell>
          <cell r="AZ137">
            <v>1</v>
          </cell>
          <cell r="BA137" t="str">
            <v>2014.02.27</v>
          </cell>
          <cell r="BG137">
            <v>1</v>
          </cell>
          <cell r="BH137" t="str">
            <v>2015.02.17</v>
          </cell>
          <cell r="BI137" t="str">
            <v xml:space="preserve">Релаэнс сеюритиз аудит </v>
          </cell>
          <cell r="BL137">
            <v>42208</v>
          </cell>
          <cell r="BN137">
            <v>42423</v>
          </cell>
          <cell r="BO137" t="str">
            <v>"Релаэнс секюритиз"ХК</v>
          </cell>
          <cell r="BQ137">
            <v>42580</v>
          </cell>
          <cell r="CC137">
            <v>43515</v>
          </cell>
          <cell r="CF137">
            <v>43677</v>
          </cell>
          <cell r="CG137">
            <v>43875</v>
          </cell>
          <cell r="CH137" t="str">
            <v>Си Эс Ай Аудит ХХК</v>
          </cell>
          <cell r="CI137" t="str">
            <v>2020.04.03</v>
          </cell>
          <cell r="CK137">
            <v>44035</v>
          </cell>
          <cell r="CM137">
            <v>44256</v>
          </cell>
          <cell r="CN137" t="str">
            <v>"CSI аудит" ХХК</v>
          </cell>
          <cell r="CO137" t="str">
            <v>2021/04....</v>
          </cell>
          <cell r="CQ137">
            <v>44403</v>
          </cell>
          <cell r="CS137">
            <v>44607</v>
          </cell>
          <cell r="CT137">
            <v>1</v>
          </cell>
          <cell r="CU137" t="str">
            <v>Си Эс Ай Аудит</v>
          </cell>
          <cell r="CV137">
            <v>44677</v>
          </cell>
          <cell r="CX137">
            <v>44769</v>
          </cell>
          <cell r="CZ137">
            <v>44973</v>
          </cell>
          <cell r="DA137" t="str">
            <v>Си Эс Ай Аудит</v>
          </cell>
          <cell r="DB137">
            <v>45048</v>
          </cell>
          <cell r="DD137">
            <v>45140</v>
          </cell>
        </row>
        <row r="138">
          <cell r="B138">
            <v>464</v>
          </cell>
          <cell r="C138" t="str">
            <v>TAL</v>
          </cell>
          <cell r="D138" t="str">
            <v>A</v>
          </cell>
          <cell r="E138">
            <v>10464000</v>
          </cell>
          <cell r="F138" t="str">
            <v>Талын гал</v>
          </cell>
          <cell r="G138" t="str">
            <v>SU</v>
          </cell>
          <cell r="H138">
            <v>1</v>
          </cell>
          <cell r="J138">
            <v>1</v>
          </cell>
          <cell r="K138">
            <v>1</v>
          </cell>
          <cell r="L138">
            <v>1</v>
          </cell>
          <cell r="N138">
            <v>1</v>
          </cell>
          <cell r="O138">
            <v>1</v>
          </cell>
          <cell r="P138">
            <v>1</v>
          </cell>
          <cell r="R138" t="str">
            <v>2009.04.16</v>
          </cell>
          <cell r="T138" t="str">
            <v>2009.04.16</v>
          </cell>
          <cell r="W138">
            <v>1</v>
          </cell>
          <cell r="X138" t="str">
            <v>2009.04.16</v>
          </cell>
          <cell r="Z138">
            <v>1</v>
          </cell>
          <cell r="AA138" t="str">
            <v>2010.06.07</v>
          </cell>
          <cell r="AF138">
            <v>1</v>
          </cell>
          <cell r="AG138" t="str">
            <v>2011,06,14</v>
          </cell>
          <cell r="AJ138" t="str">
            <v>2011.08.23</v>
          </cell>
          <cell r="AL138">
            <v>1</v>
          </cell>
          <cell r="AM138" t="str">
            <v>2012.03.30</v>
          </cell>
          <cell r="AQ138" t="str">
            <v>2012.07.27</v>
          </cell>
          <cell r="AS138">
            <v>1</v>
          </cell>
          <cell r="AT138" t="str">
            <v>2013.02.18</v>
          </cell>
          <cell r="AX138" t="str">
            <v>2013.07.22</v>
          </cell>
          <cell r="AZ138">
            <v>1</v>
          </cell>
          <cell r="BA138" t="str">
            <v>2014.02.17</v>
          </cell>
          <cell r="BB138" t="str">
            <v>Кларити Аудит</v>
          </cell>
          <cell r="BE138" t="str">
            <v>2014.07.28</v>
          </cell>
          <cell r="BG138">
            <v>1</v>
          </cell>
          <cell r="BH138" t="str">
            <v>2015.02.09</v>
          </cell>
          <cell r="BI138" t="str">
            <v>Кларити аудит</v>
          </cell>
          <cell r="BL138">
            <v>42220</v>
          </cell>
          <cell r="BN138">
            <v>42417</v>
          </cell>
          <cell r="BQ138">
            <v>42580</v>
          </cell>
          <cell r="CC138">
            <v>43516</v>
          </cell>
          <cell r="CF138">
            <v>43663</v>
          </cell>
          <cell r="CG138">
            <v>43871</v>
          </cell>
          <cell r="CH138" t="str">
            <v>Их Монгол Хөлөг Аудит</v>
          </cell>
          <cell r="CI138" t="str">
            <v>2020.02.03</v>
          </cell>
          <cell r="CK138">
            <v>44032</v>
          </cell>
          <cell r="CM138">
            <v>44236</v>
          </cell>
          <cell r="CN138" t="str">
            <v>Улиастай ван Аудит</v>
          </cell>
          <cell r="CO138" t="str">
            <v>03/29//2021</v>
          </cell>
          <cell r="CQ138">
            <v>44400</v>
          </cell>
          <cell r="CS138">
            <v>44602</v>
          </cell>
          <cell r="CT138">
            <v>1</v>
          </cell>
          <cell r="CU138" t="str">
            <v>Ай Жуй Нй Эйч ХХК</v>
          </cell>
          <cell r="CV138">
            <v>44601</v>
          </cell>
          <cell r="CZ138">
            <v>44967</v>
          </cell>
          <cell r="DA138" t="str">
            <v xml:space="preserve">Монголын үнлэсний тайлагнал Аудит </v>
          </cell>
          <cell r="DB138">
            <v>45030</v>
          </cell>
        </row>
        <row r="139">
          <cell r="B139">
            <v>44</v>
          </cell>
          <cell r="C139" t="str">
            <v>TAH</v>
          </cell>
          <cell r="D139" t="str">
            <v>B</v>
          </cell>
          <cell r="E139">
            <v>10044000</v>
          </cell>
          <cell r="F139" t="str">
            <v>Тахь-Ко</v>
          </cell>
          <cell r="G139" t="str">
            <v>UB</v>
          </cell>
          <cell r="H139">
            <v>1</v>
          </cell>
          <cell r="I139">
            <v>1</v>
          </cell>
          <cell r="K139">
            <v>1</v>
          </cell>
          <cell r="L139">
            <v>1</v>
          </cell>
          <cell r="M139">
            <v>1</v>
          </cell>
          <cell r="N139">
            <v>1</v>
          </cell>
          <cell r="O139">
            <v>1</v>
          </cell>
          <cell r="P139">
            <v>1</v>
          </cell>
          <cell r="Q139">
            <v>1</v>
          </cell>
          <cell r="T139">
            <v>1</v>
          </cell>
          <cell r="U139" t="str">
            <v>2008.03.18</v>
          </cell>
          <cell r="W139">
            <v>1</v>
          </cell>
          <cell r="X139" t="str">
            <v>2009.03.11</v>
          </cell>
          <cell r="Z139">
            <v>1</v>
          </cell>
          <cell r="AA139" t="str">
            <v>2010.03.12</v>
          </cell>
          <cell r="AI139" t="str">
            <v>2011.04.27</v>
          </cell>
          <cell r="AJ139" t="str">
            <v>2011.08.01</v>
          </cell>
          <cell r="AL139">
            <v>1</v>
          </cell>
          <cell r="AM139" t="str">
            <v>2012.04.03</v>
          </cell>
          <cell r="AP139" t="str">
            <v>2012.04.27</v>
          </cell>
          <cell r="AQ139" t="str">
            <v>2012.08.08</v>
          </cell>
          <cell r="AR139" t="str">
            <v>2012.10.29</v>
          </cell>
          <cell r="AS139">
            <v>1</v>
          </cell>
          <cell r="AT139" t="str">
            <v>2013.03.04</v>
          </cell>
          <cell r="AU139" t="str">
            <v>Юнистар аудит</v>
          </cell>
          <cell r="AV139" t="str">
            <v>2013.02.28</v>
          </cell>
          <cell r="AW139" t="str">
            <v>2013.04.30</v>
          </cell>
          <cell r="AY139" t="str">
            <v>2013.11.13</v>
          </cell>
          <cell r="AZ139">
            <v>1</v>
          </cell>
          <cell r="BA139" t="str">
            <v>2014.02.10</v>
          </cell>
          <cell r="BD139" t="str">
            <v>2014.04.23</v>
          </cell>
          <cell r="BE139" t="str">
            <v>2014.07.23</v>
          </cell>
          <cell r="BF139" t="str">
            <v>2014.10.20</v>
          </cell>
          <cell r="BG139">
            <v>1</v>
          </cell>
          <cell r="BH139" t="str">
            <v>2015.02.05</v>
          </cell>
          <cell r="BI139" t="str">
            <v>Мэдээлэл аудит</v>
          </cell>
          <cell r="BK139">
            <v>42114</v>
          </cell>
          <cell r="BL139">
            <v>42202</v>
          </cell>
          <cell r="BM139">
            <v>42297</v>
          </cell>
          <cell r="BN139">
            <v>42412</v>
          </cell>
          <cell r="BO139" t="str">
            <v>"Прайсуотерхаускуперс Аудит"ХК</v>
          </cell>
          <cell r="BQ139">
            <v>42585</v>
          </cell>
          <cell r="CC139">
            <v>43511</v>
          </cell>
          <cell r="CD139" t="str">
            <v>PWC audit /2019-02-05/</v>
          </cell>
          <cell r="CF139">
            <v>43665</v>
          </cell>
          <cell r="CG139">
            <v>43872</v>
          </cell>
          <cell r="CH139" t="str">
            <v>Инфо Аудит ХХК</v>
          </cell>
          <cell r="CI139">
            <v>43871</v>
          </cell>
          <cell r="CK139">
            <v>44032</v>
          </cell>
          <cell r="CM139">
            <v>44286</v>
          </cell>
          <cell r="CN139" t="str">
            <v>Прайсуотерхауя Купер Аудит</v>
          </cell>
          <cell r="CO139">
            <v>44287</v>
          </cell>
          <cell r="CQ139">
            <v>44397</v>
          </cell>
          <cell r="CS139">
            <v>44603</v>
          </cell>
          <cell r="CT139">
            <v>1</v>
          </cell>
          <cell r="CU139" t="str">
            <v>Мүүрь аудит ХХК</v>
          </cell>
          <cell r="CV139">
            <v>44615</v>
          </cell>
          <cell r="CW139">
            <v>44673</v>
          </cell>
          <cell r="CX139">
            <v>44763</v>
          </cell>
          <cell r="CZ139">
            <v>44967</v>
          </cell>
          <cell r="DA139" t="str">
            <v>Mүүрь аудит</v>
          </cell>
          <cell r="DB139">
            <v>45013</v>
          </cell>
          <cell r="DD139">
            <v>45134</v>
          </cell>
        </row>
        <row r="140">
          <cell r="B140">
            <v>441</v>
          </cell>
          <cell r="C140" t="str">
            <v>TEX</v>
          </cell>
          <cell r="D140" t="str">
            <v>E</v>
          </cell>
          <cell r="E140">
            <v>10441000</v>
          </cell>
          <cell r="F140" t="str">
            <v>Техникимпорт</v>
          </cell>
          <cell r="G140" t="str">
            <v>UB</v>
          </cell>
          <cell r="H140">
            <v>1</v>
          </cell>
          <cell r="I140">
            <v>1</v>
          </cell>
          <cell r="L140">
            <v>1</v>
          </cell>
          <cell r="M140">
            <v>1</v>
          </cell>
          <cell r="N140">
            <v>1</v>
          </cell>
          <cell r="O140">
            <v>1</v>
          </cell>
          <cell r="Q140">
            <v>1</v>
          </cell>
          <cell r="T140">
            <v>1</v>
          </cell>
          <cell r="U140" t="str">
            <v>2008.02.20</v>
          </cell>
          <cell r="Z140">
            <v>1</v>
          </cell>
          <cell r="AB140" t="str">
            <v>СЯ</v>
          </cell>
          <cell r="AF140">
            <v>1</v>
          </cell>
          <cell r="AG140" t="str">
            <v>2011,02,17</v>
          </cell>
          <cell r="AQ140" t="str">
            <v>2012.07.24</v>
          </cell>
          <cell r="AR140" t="str">
            <v>2012.11.01</v>
          </cell>
          <cell r="AS140">
            <v>1</v>
          </cell>
          <cell r="AT140" t="str">
            <v>2013.02.15</v>
          </cell>
          <cell r="AU140" t="str">
            <v>Монста Аудит</v>
          </cell>
          <cell r="AW140" t="str">
            <v>2013.09.12</v>
          </cell>
          <cell r="AX140" t="str">
            <v>2013.09.12</v>
          </cell>
          <cell r="AZ140">
            <v>1</v>
          </cell>
          <cell r="BA140" t="str">
            <v>2014.02.14</v>
          </cell>
          <cell r="BB140" t="str">
            <v>Монста Аудит</v>
          </cell>
          <cell r="BD140" t="str">
            <v>2014.06.05</v>
          </cell>
          <cell r="BE140" t="str">
            <v>2014.07.29</v>
          </cell>
          <cell r="BF140" t="str">
            <v>2014.11.10</v>
          </cell>
          <cell r="BG140">
            <v>1</v>
          </cell>
          <cell r="BH140" t="str">
            <v>2015.02.10</v>
          </cell>
          <cell r="BL140">
            <v>42205</v>
          </cell>
          <cell r="BM140">
            <v>42305</v>
          </cell>
          <cell r="BN140">
            <v>42457</v>
          </cell>
          <cell r="BO140" t="str">
            <v>Алаг уул финанс аудит</v>
          </cell>
          <cell r="BQ140">
            <v>42584</v>
          </cell>
          <cell r="CC140">
            <v>43511</v>
          </cell>
          <cell r="CD140" t="str">
            <v>Баян ташаагийн эх аудит ХХК /2019-03-19/</v>
          </cell>
          <cell r="CF140">
            <v>43668</v>
          </cell>
          <cell r="CG140">
            <v>43874</v>
          </cell>
          <cell r="CH140" t="str">
            <v>Баян ташаагийн эх аудит ХХК</v>
          </cell>
          <cell r="CI140">
            <v>43922</v>
          </cell>
          <cell r="CK140">
            <v>44034</v>
          </cell>
          <cell r="CM140">
            <v>44252</v>
          </cell>
          <cell r="CN140" t="str">
            <v>БТЭ Аудит</v>
          </cell>
          <cell r="CO140">
            <v>44305</v>
          </cell>
          <cell r="CQ140">
            <v>44403</v>
          </cell>
          <cell r="CS140">
            <v>44603</v>
          </cell>
          <cell r="CT140">
            <v>1</v>
          </cell>
          <cell r="CU140" t="str">
            <v>Лидер экаунт адит ХХК</v>
          </cell>
          <cell r="CV140">
            <v>44676</v>
          </cell>
          <cell r="CX140">
            <v>44776</v>
          </cell>
          <cell r="CZ140">
            <v>44978</v>
          </cell>
          <cell r="DA140" t="str">
            <v>Лидэр экаунт Аудит ХХК</v>
          </cell>
          <cell r="DB140">
            <v>45037</v>
          </cell>
          <cell r="DD140">
            <v>45141</v>
          </cell>
        </row>
        <row r="141">
          <cell r="B141">
            <v>142</v>
          </cell>
          <cell r="C141" t="str">
            <v>TMZ</v>
          </cell>
          <cell r="D141" t="str">
            <v>A</v>
          </cell>
          <cell r="E141">
            <v>10142000</v>
          </cell>
          <cell r="F141" t="str">
            <v>Төмрийн завод</v>
          </cell>
          <cell r="G141" t="str">
            <v>UB</v>
          </cell>
          <cell r="H141">
            <v>1</v>
          </cell>
          <cell r="J141">
            <v>1</v>
          </cell>
          <cell r="L141">
            <v>1</v>
          </cell>
          <cell r="M141">
            <v>1</v>
          </cell>
          <cell r="O141">
            <v>1</v>
          </cell>
          <cell r="P141">
            <v>1</v>
          </cell>
          <cell r="Z141">
            <v>1</v>
          </cell>
          <cell r="AB141" t="str">
            <v>СЯ</v>
          </cell>
          <cell r="AS141">
            <v>1</v>
          </cell>
          <cell r="AT141" t="str">
            <v>2013.02.10</v>
          </cell>
          <cell r="BN141">
            <v>42523</v>
          </cell>
          <cell r="CC141">
            <v>43511</v>
          </cell>
          <cell r="CG141">
            <v>43874</v>
          </cell>
          <cell r="CH141" t="str">
            <v>Б энд си аудит</v>
          </cell>
          <cell r="CM141">
            <v>44277</v>
          </cell>
          <cell r="CN141" t="str">
            <v>МBR аудит</v>
          </cell>
          <cell r="CO141">
            <v>44277</v>
          </cell>
          <cell r="CQ141">
            <v>44403</v>
          </cell>
          <cell r="CS141">
            <v>44620</v>
          </cell>
          <cell r="CT141">
            <v>1</v>
          </cell>
          <cell r="CU141" t="str">
            <v>МBR аудит</v>
          </cell>
          <cell r="CV141">
            <v>44620</v>
          </cell>
          <cell r="CZ141">
            <v>44974</v>
          </cell>
        </row>
        <row r="142">
          <cell r="B142">
            <v>564</v>
          </cell>
          <cell r="C142" t="str">
            <v>SBM</v>
          </cell>
          <cell r="E142">
            <v>10564000</v>
          </cell>
          <cell r="F142" t="str">
            <v>Төрийн Банк ХК</v>
          </cell>
          <cell r="G142" t="str">
            <v>UB</v>
          </cell>
          <cell r="CZ142">
            <v>44971</v>
          </cell>
          <cell r="DA142" t="str">
            <v>Грант торнтон аудит ХХК</v>
          </cell>
          <cell r="DB142">
            <v>44995</v>
          </cell>
          <cell r="DD142">
            <v>45126</v>
          </cell>
        </row>
        <row r="143">
          <cell r="B143">
            <v>322</v>
          </cell>
          <cell r="C143" t="str">
            <v>TLP</v>
          </cell>
          <cell r="D143" t="str">
            <v>D</v>
          </cell>
          <cell r="E143">
            <v>10322000</v>
          </cell>
          <cell r="F143" t="str">
            <v>Тулпар</v>
          </cell>
          <cell r="G143" t="str">
            <v>BE</v>
          </cell>
          <cell r="I143">
            <v>1</v>
          </cell>
          <cell r="O143">
            <v>1</v>
          </cell>
          <cell r="P143">
            <v>1</v>
          </cell>
          <cell r="T143">
            <v>1</v>
          </cell>
          <cell r="U143" t="str">
            <v>2008.05.27</v>
          </cell>
          <cell r="W143">
            <v>1</v>
          </cell>
          <cell r="X143" t="str">
            <v>2009.06.05</v>
          </cell>
          <cell r="Z143">
            <v>1</v>
          </cell>
          <cell r="AA143" t="str">
            <v>2011,01,31</v>
          </cell>
          <cell r="AF143">
            <v>1</v>
          </cell>
          <cell r="AG143" t="str">
            <v>2011,01,31</v>
          </cell>
          <cell r="AL143">
            <v>1</v>
          </cell>
          <cell r="AM143" t="str">
            <v>2012.03.23</v>
          </cell>
          <cell r="AS143">
            <v>1</v>
          </cell>
          <cell r="AT143" t="str">
            <v>2013.02.08</v>
          </cell>
          <cell r="AZ143">
            <v>1</v>
          </cell>
          <cell r="BA143" t="str">
            <v>2014.02.21</v>
          </cell>
          <cell r="BB143" t="str">
            <v>Бахылау Аудит</v>
          </cell>
          <cell r="BE143" t="str">
            <v>2014.08.01</v>
          </cell>
          <cell r="BG143">
            <v>1</v>
          </cell>
          <cell r="BH143" t="str">
            <v>2015.01.21</v>
          </cell>
          <cell r="BI143" t="str">
            <v>Бахылау Аудит</v>
          </cell>
          <cell r="BM143">
            <v>42289</v>
          </cell>
          <cell r="BN143">
            <v>42394</v>
          </cell>
          <cell r="BO143" t="str">
            <v>"Бахылау аудит"ХХК</v>
          </cell>
          <cell r="CC143">
            <v>43517</v>
          </cell>
          <cell r="CG143">
            <v>43874</v>
          </cell>
          <cell r="CK143">
            <v>44043</v>
          </cell>
          <cell r="CM143">
            <v>44244</v>
          </cell>
          <cell r="CS143">
            <v>44602</v>
          </cell>
          <cell r="CT143">
            <v>1</v>
          </cell>
        </row>
        <row r="144">
          <cell r="B144">
            <v>549</v>
          </cell>
          <cell r="C144" t="str">
            <v>TUM</v>
          </cell>
          <cell r="E144">
            <v>10549000</v>
          </cell>
          <cell r="F144" t="str">
            <v xml:space="preserve">Түмэн шувуут </v>
          </cell>
          <cell r="CC144">
            <v>43510</v>
          </cell>
          <cell r="CD144" t="str">
            <v>Грант Торнтон Аудит ХХК 2019/04/09</v>
          </cell>
          <cell r="CF144">
            <v>43669</v>
          </cell>
          <cell r="CG144">
            <v>43873</v>
          </cell>
          <cell r="CH144" t="str">
            <v>Грант Торнтон Аудит ХХК</v>
          </cell>
          <cell r="CI144">
            <v>43966</v>
          </cell>
          <cell r="CK144">
            <v>44033</v>
          </cell>
          <cell r="CM144">
            <v>44253</v>
          </cell>
          <cell r="CN144" t="str">
            <v>Грант Торнтон Аудит ХХК</v>
          </cell>
          <cell r="CO144">
            <v>44326</v>
          </cell>
          <cell r="CQ144">
            <v>44400</v>
          </cell>
          <cell r="CS144">
            <v>44602</v>
          </cell>
          <cell r="CT144">
            <v>1</v>
          </cell>
          <cell r="CU144" t="str">
            <v>Moore Аудит ХХК</v>
          </cell>
          <cell r="CV144">
            <v>44678</v>
          </cell>
          <cell r="CX144">
            <v>44768</v>
          </cell>
          <cell r="CZ144">
            <v>44963</v>
          </cell>
          <cell r="DA144" t="str">
            <v>Онч Аудит ХХК</v>
          </cell>
          <cell r="DB144">
            <v>45109</v>
          </cell>
          <cell r="DD144">
            <v>45132</v>
          </cell>
        </row>
        <row r="145">
          <cell r="B145">
            <v>386</v>
          </cell>
          <cell r="C145" t="str">
            <v>TUS</v>
          </cell>
          <cell r="D145" t="str">
            <v>A</v>
          </cell>
          <cell r="E145">
            <v>10386000</v>
          </cell>
          <cell r="F145" t="str">
            <v>Түшиг-Уул</v>
          </cell>
          <cell r="G145" t="str">
            <v>DA</v>
          </cell>
          <cell r="L145">
            <v>1</v>
          </cell>
          <cell r="M145">
            <v>1</v>
          </cell>
          <cell r="N145">
            <v>1</v>
          </cell>
          <cell r="P145">
            <v>1</v>
          </cell>
          <cell r="Q145">
            <v>1</v>
          </cell>
          <cell r="R145" t="str">
            <v>2008.01.15</v>
          </cell>
          <cell r="T145">
            <v>1</v>
          </cell>
          <cell r="U145" t="str">
            <v>2008.04.30</v>
          </cell>
          <cell r="W145">
            <v>1</v>
          </cell>
          <cell r="X145" t="str">
            <v>2009.03.05</v>
          </cell>
          <cell r="Z145">
            <v>1</v>
          </cell>
          <cell r="AB145" t="str">
            <v>СЯ</v>
          </cell>
          <cell r="AS145">
            <v>1</v>
          </cell>
          <cell r="AT145" t="str">
            <v>2013.05.13</v>
          </cell>
          <cell r="AU145" t="str">
            <v>Далайван</v>
          </cell>
          <cell r="AZ145">
            <v>1</v>
          </cell>
          <cell r="BA145" t="str">
            <v>2014.03.14</v>
          </cell>
          <cell r="BB145" t="str">
            <v>Далайван аудит</v>
          </cell>
          <cell r="BE145" t="str">
            <v>2014.07.29</v>
          </cell>
          <cell r="BG145">
            <v>1</v>
          </cell>
          <cell r="BH145" t="str">
            <v>2015.02.27</v>
          </cell>
          <cell r="BN145">
            <v>42419</v>
          </cell>
          <cell r="BO145" t="str">
            <v xml:space="preserve">Мишээл Од аудит </v>
          </cell>
          <cell r="CC145">
            <v>43510</v>
          </cell>
          <cell r="CD145" t="str">
            <v>Далай тан Аудит /2019-05-30/</v>
          </cell>
          <cell r="CF145">
            <v>43668</v>
          </cell>
          <cell r="CG145">
            <v>43871</v>
          </cell>
          <cell r="CK145">
            <v>44033</v>
          </cell>
          <cell r="CM145">
            <v>44250</v>
          </cell>
          <cell r="CN145" t="str">
            <v>Далай ван аудит</v>
          </cell>
          <cell r="CO145">
            <v>44344</v>
          </cell>
          <cell r="CQ145">
            <v>44403</v>
          </cell>
          <cell r="CS145">
            <v>44603</v>
          </cell>
          <cell r="CT145">
            <v>1</v>
          </cell>
          <cell r="CU145" t="str">
            <v>Бэйкер тилли Далайван Аудит</v>
          </cell>
          <cell r="CV145">
            <v>44645</v>
          </cell>
          <cell r="CZ145">
            <v>44972</v>
          </cell>
          <cell r="DA145" t="str">
            <v>Бэйкер тилли далайван Аудит ХХК</v>
          </cell>
          <cell r="DB145">
            <v>45016</v>
          </cell>
        </row>
        <row r="146">
          <cell r="B146">
            <v>188</v>
          </cell>
          <cell r="C146" t="str">
            <v>ACL</v>
          </cell>
          <cell r="D146" t="str">
            <v>D</v>
          </cell>
          <cell r="E146">
            <v>10188000</v>
          </cell>
          <cell r="F146" t="str">
            <v>Тээвэр Ачлал</v>
          </cell>
          <cell r="G146" t="str">
            <v>UB</v>
          </cell>
          <cell r="H146">
            <v>1</v>
          </cell>
          <cell r="L146">
            <v>1</v>
          </cell>
          <cell r="O146">
            <v>1</v>
          </cell>
          <cell r="P146">
            <v>1</v>
          </cell>
          <cell r="Q146">
            <v>1</v>
          </cell>
          <cell r="R146" t="str">
            <v>2007.10.25</v>
          </cell>
          <cell r="T146">
            <v>1</v>
          </cell>
          <cell r="U146" t="str">
            <v>2008.04.03</v>
          </cell>
          <cell r="W146">
            <v>1</v>
          </cell>
          <cell r="X146" t="str">
            <v>2009.03.18</v>
          </cell>
          <cell r="Z146">
            <v>1</v>
          </cell>
          <cell r="AB146" t="str">
            <v>СЯ</v>
          </cell>
          <cell r="AF146">
            <v>1</v>
          </cell>
          <cell r="AG146" t="str">
            <v>2011,03,10</v>
          </cell>
          <cell r="AL146">
            <v>1</v>
          </cell>
          <cell r="AM146" t="str">
            <v>2012.03.20</v>
          </cell>
          <cell r="AO146" t="str">
            <v>2012.03.22</v>
          </cell>
          <cell r="AS146">
            <v>1</v>
          </cell>
          <cell r="AT146" t="str">
            <v>2013.02.19</v>
          </cell>
          <cell r="AU146" t="str">
            <v>Баталгаа онош</v>
          </cell>
          <cell r="BG146">
            <v>1</v>
          </cell>
          <cell r="BH146">
            <v>42153</v>
          </cell>
          <cell r="BI146" t="str">
            <v>Хүлэгт хүннү аудит ХХК</v>
          </cell>
          <cell r="CC146">
            <v>43516</v>
          </cell>
          <cell r="CG146">
            <v>43874</v>
          </cell>
          <cell r="CM146">
            <v>44329</v>
          </cell>
          <cell r="CN146" t="str">
            <v>Монста аудит ХХК</v>
          </cell>
          <cell r="CO146">
            <v>44329</v>
          </cell>
          <cell r="CQ146">
            <v>44399</v>
          </cell>
          <cell r="CS146">
            <v>44610</v>
          </cell>
          <cell r="CT146">
            <v>1</v>
          </cell>
          <cell r="CZ146">
            <v>45084</v>
          </cell>
          <cell r="DA146" t="str">
            <v>Сүлд Аудит ХХК</v>
          </cell>
          <cell r="DB146">
            <v>45084</v>
          </cell>
        </row>
        <row r="147">
          <cell r="B147">
            <v>217</v>
          </cell>
          <cell r="C147" t="str">
            <v>TEE</v>
          </cell>
          <cell r="D147" t="str">
            <v>D</v>
          </cell>
          <cell r="E147">
            <v>10217000</v>
          </cell>
          <cell r="F147" t="str">
            <v>Тээвэр Дархан</v>
          </cell>
          <cell r="G147" t="str">
            <v>DA</v>
          </cell>
          <cell r="L147">
            <v>1</v>
          </cell>
          <cell r="N147">
            <v>1</v>
          </cell>
          <cell r="Z147">
            <v>1</v>
          </cell>
          <cell r="AB147" t="str">
            <v>СЯ</v>
          </cell>
          <cell r="AS147">
            <v>1</v>
          </cell>
          <cell r="AT147" t="str">
            <v>2013.03.07</v>
          </cell>
          <cell r="BG147">
            <v>1</v>
          </cell>
          <cell r="BH147">
            <v>42151</v>
          </cell>
          <cell r="BI147" t="str">
            <v xml:space="preserve">Ситико аудит </v>
          </cell>
          <cell r="BN147">
            <v>42541</v>
          </cell>
          <cell r="BO147" t="str">
            <v>Ситико Аудит ХХК</v>
          </cell>
          <cell r="CC147">
            <v>43584</v>
          </cell>
          <cell r="CD147" t="str">
            <v xml:space="preserve">Пийк ом аудит </v>
          </cell>
          <cell r="CG147">
            <v>43872</v>
          </cell>
          <cell r="CH147" t="str">
            <v>Пийк ом аудит</v>
          </cell>
          <cell r="CI147">
            <v>43864</v>
          </cell>
          <cell r="CK147">
            <v>44033</v>
          </cell>
          <cell r="CM147">
            <v>44245</v>
          </cell>
          <cell r="CQ147">
            <v>44405</v>
          </cell>
          <cell r="CS147">
            <v>44601</v>
          </cell>
          <cell r="CT147">
            <v>1</v>
          </cell>
          <cell r="CU147" t="str">
            <v>пийк ом аудит</v>
          </cell>
          <cell r="CV147">
            <v>44651</v>
          </cell>
          <cell r="CX147">
            <v>44767</v>
          </cell>
          <cell r="CZ147">
            <v>44977</v>
          </cell>
          <cell r="DA147" t="str">
            <v>Пийк ом аудит ХХК</v>
          </cell>
          <cell r="DB147">
            <v>45009</v>
          </cell>
          <cell r="DD147">
            <v>45139</v>
          </cell>
        </row>
        <row r="148">
          <cell r="B148">
            <v>497</v>
          </cell>
          <cell r="C148" t="str">
            <v>UDS</v>
          </cell>
          <cell r="D148" t="str">
            <v>D</v>
          </cell>
          <cell r="E148">
            <v>10497000</v>
          </cell>
          <cell r="F148" t="str">
            <v>УБ дулааны сүлжээ</v>
          </cell>
          <cell r="G148" t="str">
            <v>UB</v>
          </cell>
          <cell r="J148">
            <v>1</v>
          </cell>
          <cell r="K148">
            <v>1</v>
          </cell>
          <cell r="L148">
            <v>1</v>
          </cell>
          <cell r="M148">
            <v>1</v>
          </cell>
          <cell r="N148">
            <v>1</v>
          </cell>
          <cell r="O148">
            <v>1</v>
          </cell>
          <cell r="P148">
            <v>1</v>
          </cell>
          <cell r="Q148">
            <v>1</v>
          </cell>
          <cell r="Z148">
            <v>1</v>
          </cell>
          <cell r="AB148" t="str">
            <v>СЯ</v>
          </cell>
          <cell r="AS148">
            <v>1</v>
          </cell>
          <cell r="AT148" t="str">
            <v>2013.02.19</v>
          </cell>
          <cell r="AZ148">
            <v>1</v>
          </cell>
          <cell r="BA148" t="str">
            <v>2014.02.11</v>
          </cell>
          <cell r="BD148" t="str">
            <v>2014.04.22</v>
          </cell>
          <cell r="BE148" t="str">
            <v>2014.07.24</v>
          </cell>
          <cell r="BG148">
            <v>1</v>
          </cell>
          <cell r="BH148" t="str">
            <v>2015.02.17</v>
          </cell>
          <cell r="BL148">
            <v>42213</v>
          </cell>
          <cell r="BN148">
            <v>42405</v>
          </cell>
          <cell r="BQ148">
            <v>42573</v>
          </cell>
          <cell r="BS148">
            <v>4</v>
          </cell>
          <cell r="CC148">
            <v>43550</v>
          </cell>
          <cell r="CG148">
            <v>43867</v>
          </cell>
          <cell r="CK148">
            <v>44032</v>
          </cell>
          <cell r="CM148">
            <v>44237</v>
          </cell>
          <cell r="CQ148">
            <v>44403</v>
          </cell>
          <cell r="CS148">
            <v>44601</v>
          </cell>
          <cell r="CT148">
            <v>1</v>
          </cell>
          <cell r="CX148">
            <v>44768</v>
          </cell>
          <cell r="CZ148">
            <v>44964</v>
          </cell>
          <cell r="DA148" t="str">
            <v>Үндэсний аудитын газар</v>
          </cell>
          <cell r="DB148">
            <v>45168</v>
          </cell>
          <cell r="DD148">
            <v>45132</v>
          </cell>
        </row>
        <row r="149">
          <cell r="B149">
            <v>515</v>
          </cell>
          <cell r="C149" t="str">
            <v>UTS</v>
          </cell>
          <cell r="D149" t="str">
            <v>D</v>
          </cell>
          <cell r="E149">
            <v>10515000</v>
          </cell>
          <cell r="F149" t="str">
            <v>УБ цах түгээх сүлжээ</v>
          </cell>
          <cell r="G149" t="str">
            <v>UB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1</v>
          </cell>
          <cell r="M149">
            <v>1</v>
          </cell>
          <cell r="N149">
            <v>1</v>
          </cell>
          <cell r="P149">
            <v>1</v>
          </cell>
          <cell r="Q149">
            <v>1</v>
          </cell>
          <cell r="T149">
            <v>1</v>
          </cell>
          <cell r="U149" t="str">
            <v>2008.02.05</v>
          </cell>
          <cell r="W149">
            <v>1</v>
          </cell>
          <cell r="X149" t="str">
            <v>2009.02.09</v>
          </cell>
          <cell r="AL149">
            <v>1</v>
          </cell>
          <cell r="AM149" t="str">
            <v>2012.11.01</v>
          </cell>
          <cell r="AS149">
            <v>1</v>
          </cell>
          <cell r="AT149" t="str">
            <v>2013.02.19</v>
          </cell>
          <cell r="AZ149">
            <v>1</v>
          </cell>
          <cell r="BA149" t="str">
            <v>2014.04.11</v>
          </cell>
          <cell r="BB149" t="str">
            <v>Координат Аудит</v>
          </cell>
          <cell r="BE149" t="str">
            <v>2014.07.22</v>
          </cell>
          <cell r="BG149">
            <v>1</v>
          </cell>
          <cell r="BH149" t="str">
            <v>2015.02.10</v>
          </cell>
          <cell r="BI149" t="str">
            <v>МУ-ын үндэсний аудитын газар</v>
          </cell>
          <cell r="BL149">
            <v>42205</v>
          </cell>
          <cell r="BM149">
            <v>42299</v>
          </cell>
          <cell r="BN149">
            <v>42403</v>
          </cell>
          <cell r="BS149">
            <v>7</v>
          </cell>
          <cell r="CF149">
            <v>43679</v>
          </cell>
          <cell r="CG149">
            <v>43880</v>
          </cell>
          <cell r="CM149">
            <v>44288</v>
          </cell>
          <cell r="CQ149">
            <v>44412</v>
          </cell>
          <cell r="CS149">
            <v>44613</v>
          </cell>
          <cell r="CT149">
            <v>1</v>
          </cell>
          <cell r="CU149" t="str">
            <v>Мишээл Од аудит</v>
          </cell>
          <cell r="CV149">
            <v>44651</v>
          </cell>
          <cell r="CX149">
            <v>44776</v>
          </cell>
          <cell r="CZ149">
            <v>44973</v>
          </cell>
          <cell r="DA149" t="str">
            <v>Үндэсний аудитын газар</v>
          </cell>
          <cell r="DB149">
            <v>45022</v>
          </cell>
          <cell r="DD149">
            <v>45141</v>
          </cell>
        </row>
        <row r="150">
          <cell r="B150">
            <v>94</v>
          </cell>
          <cell r="C150" t="str">
            <v>HUN</v>
          </cell>
          <cell r="D150" t="str">
            <v>B</v>
          </cell>
          <cell r="E150">
            <v>10094000</v>
          </cell>
          <cell r="F150" t="str">
            <v>Увс хүнс</v>
          </cell>
          <cell r="G150" t="str">
            <v>UV</v>
          </cell>
          <cell r="H150">
            <v>1</v>
          </cell>
          <cell r="I150">
            <v>1</v>
          </cell>
          <cell r="J150">
            <v>1</v>
          </cell>
          <cell r="L150">
            <v>1</v>
          </cell>
          <cell r="M150">
            <v>1</v>
          </cell>
          <cell r="N150">
            <v>1</v>
          </cell>
          <cell r="O150">
            <v>1</v>
          </cell>
          <cell r="Q150">
            <v>1</v>
          </cell>
          <cell r="T150">
            <v>1</v>
          </cell>
          <cell r="U150" t="str">
            <v>2008.07.28</v>
          </cell>
          <cell r="W150">
            <v>1</v>
          </cell>
          <cell r="X150" t="str">
            <v>2009.04.01</v>
          </cell>
          <cell r="Z150">
            <v>1</v>
          </cell>
          <cell r="AA150" t="str">
            <v>2011,3,23</v>
          </cell>
          <cell r="AF150">
            <v>1</v>
          </cell>
          <cell r="AG150" t="str">
            <v>2011,03,23</v>
          </cell>
          <cell r="AL150">
            <v>1</v>
          </cell>
          <cell r="AM150" t="str">
            <v>2012.04.12</v>
          </cell>
          <cell r="AS150">
            <v>1</v>
          </cell>
          <cell r="AT150" t="str">
            <v>2013.02.08</v>
          </cell>
          <cell r="AZ150">
            <v>1</v>
          </cell>
          <cell r="BA150" t="str">
            <v>2014.02.13</v>
          </cell>
          <cell r="BN150">
            <v>42472</v>
          </cell>
          <cell r="BO150" t="str">
            <v>Координат аудит</v>
          </cell>
          <cell r="CC150">
            <v>43514</v>
          </cell>
          <cell r="CD150" t="str">
            <v>Координат аудит ХК /2019/04/29/</v>
          </cell>
          <cell r="CG150">
            <v>43871</v>
          </cell>
          <cell r="CH150" t="str">
            <v>Пи кэй эф монголий аудит</v>
          </cell>
          <cell r="CI150">
            <v>43959</v>
          </cell>
          <cell r="CK150">
            <v>44033</v>
          </cell>
          <cell r="CM150">
            <v>44238</v>
          </cell>
          <cell r="CN150" t="str">
            <v>Пи кэй эф Монголий</v>
          </cell>
          <cell r="CO150">
            <v>44314</v>
          </cell>
          <cell r="CQ150">
            <v>44401</v>
          </cell>
          <cell r="CS150">
            <v>44602</v>
          </cell>
          <cell r="CT150">
            <v>1</v>
          </cell>
          <cell r="CU150" t="str">
            <v>Бэст фортуна аудит ХХК</v>
          </cell>
          <cell r="CV150">
            <v>44294</v>
          </cell>
          <cell r="CX150">
            <v>44767</v>
          </cell>
          <cell r="CZ150">
            <v>44967</v>
          </cell>
          <cell r="DA150" t="str">
            <v>Бэст фортуна аудит ХХК</v>
          </cell>
          <cell r="DB150">
            <v>45037</v>
          </cell>
          <cell r="DD150">
            <v>45134</v>
          </cell>
        </row>
        <row r="151">
          <cell r="B151">
            <v>195</v>
          </cell>
          <cell r="C151" t="str">
            <v>BUK</v>
          </cell>
          <cell r="D151" t="str">
            <v>D</v>
          </cell>
          <cell r="E151">
            <v>10195000</v>
          </cell>
          <cell r="F151" t="str">
            <v>Улаанбаатар БҮК</v>
          </cell>
          <cell r="G151" t="str">
            <v>UB</v>
          </cell>
          <cell r="I151">
            <v>1</v>
          </cell>
          <cell r="L151">
            <v>1</v>
          </cell>
          <cell r="M151">
            <v>1</v>
          </cell>
          <cell r="N151">
            <v>1</v>
          </cell>
          <cell r="O151">
            <v>1</v>
          </cell>
          <cell r="P151">
            <v>1</v>
          </cell>
          <cell r="Q151">
            <v>1</v>
          </cell>
          <cell r="W151">
            <v>1</v>
          </cell>
          <cell r="X151" t="str">
            <v>2009.02.12</v>
          </cell>
          <cell r="Y151" t="str">
            <v>2009.07.15 II</v>
          </cell>
          <cell r="Z151">
            <v>1</v>
          </cell>
          <cell r="AA151" t="str">
            <v>2010.01.29</v>
          </cell>
          <cell r="AF151">
            <v>1</v>
          </cell>
          <cell r="AG151" t="str">
            <v>2011,04,20</v>
          </cell>
          <cell r="AS151">
            <v>1</v>
          </cell>
          <cell r="AT151" t="str">
            <v>2013.03.01</v>
          </cell>
          <cell r="AU151" t="str">
            <v>Ситико аудит</v>
          </cell>
          <cell r="AX151" t="str">
            <v>2013.09.11</v>
          </cell>
          <cell r="AZ151">
            <v>1</v>
          </cell>
          <cell r="BA151" t="str">
            <v>2014.02.06</v>
          </cell>
          <cell r="BE151" t="str">
            <v>2014.07.18</v>
          </cell>
          <cell r="BG151">
            <v>1</v>
          </cell>
          <cell r="BH151" t="str">
            <v>2015.02.10</v>
          </cell>
          <cell r="BL151">
            <v>42208</v>
          </cell>
          <cell r="BN151">
            <v>42415</v>
          </cell>
          <cell r="BQ151">
            <v>42639</v>
          </cell>
          <cell r="CC151">
            <v>43510</v>
          </cell>
          <cell r="CF151">
            <v>43664</v>
          </cell>
          <cell r="CG151">
            <v>43871</v>
          </cell>
          <cell r="CH151" t="str">
            <v>Акпар аудит ХХК</v>
          </cell>
          <cell r="CI151">
            <v>43922</v>
          </cell>
          <cell r="CK151">
            <v>44033</v>
          </cell>
          <cell r="CM151">
            <v>44257</v>
          </cell>
          <cell r="CN151" t="str">
            <v>Грант Торнтон Аудит ХХК</v>
          </cell>
          <cell r="CO151">
            <v>44369</v>
          </cell>
          <cell r="CQ151">
            <v>44401</v>
          </cell>
          <cell r="CS151">
            <v>44602</v>
          </cell>
          <cell r="CT151">
            <v>1</v>
          </cell>
          <cell r="CU151" t="str">
            <v>Грант торнтон аудит</v>
          </cell>
          <cell r="CV151">
            <v>44677</v>
          </cell>
          <cell r="CX151">
            <v>44762</v>
          </cell>
          <cell r="CZ151">
            <v>44967</v>
          </cell>
          <cell r="DA151" t="str">
            <v>Грант торнтон Аудит ХХК</v>
          </cell>
          <cell r="DB151">
            <v>45016</v>
          </cell>
          <cell r="DD151">
            <v>45126</v>
          </cell>
        </row>
        <row r="152">
          <cell r="B152">
            <v>7</v>
          </cell>
          <cell r="C152" t="str">
            <v>UBH</v>
          </cell>
          <cell r="D152" t="str">
            <v>B</v>
          </cell>
          <cell r="E152">
            <v>10007000</v>
          </cell>
          <cell r="F152" t="str">
            <v>Улаанбаатар хивс</v>
          </cell>
          <cell r="G152" t="str">
            <v>UB</v>
          </cell>
          <cell r="H152">
            <v>1</v>
          </cell>
          <cell r="I152">
            <v>1</v>
          </cell>
          <cell r="J152">
            <v>1</v>
          </cell>
          <cell r="K152">
            <v>1</v>
          </cell>
          <cell r="L152">
            <v>1</v>
          </cell>
          <cell r="M152">
            <v>1</v>
          </cell>
          <cell r="O152">
            <v>1</v>
          </cell>
          <cell r="P152">
            <v>1</v>
          </cell>
          <cell r="Q152">
            <v>1</v>
          </cell>
          <cell r="T152">
            <v>1</v>
          </cell>
          <cell r="U152" t="str">
            <v>2008.02.25</v>
          </cell>
          <cell r="W152">
            <v>1</v>
          </cell>
          <cell r="X152" t="str">
            <v>2009.03.04</v>
          </cell>
          <cell r="Z152">
            <v>1</v>
          </cell>
          <cell r="AA152" t="str">
            <v>2010.02.10</v>
          </cell>
          <cell r="AF152">
            <v>1</v>
          </cell>
          <cell r="AG152" t="str">
            <v>2011,03,15</v>
          </cell>
          <cell r="AL152">
            <v>1</v>
          </cell>
          <cell r="AM152" t="str">
            <v>2012.02.27</v>
          </cell>
          <cell r="AS152">
            <v>1</v>
          </cell>
          <cell r="AT152" t="str">
            <v>2013.02.07</v>
          </cell>
          <cell r="AV152" t="str">
            <v>2013.02.08</v>
          </cell>
          <cell r="AZ152">
            <v>1</v>
          </cell>
          <cell r="BA152" t="str">
            <v>2014.02.12</v>
          </cell>
          <cell r="BG152">
            <v>1</v>
          </cell>
          <cell r="BH152" t="str">
            <v>2015.02.10</v>
          </cell>
          <cell r="BN152">
            <v>42419</v>
          </cell>
          <cell r="BO152" t="str">
            <v>Б энд С аудит</v>
          </cell>
          <cell r="CC152">
            <v>43515</v>
          </cell>
          <cell r="CD152" t="str">
            <v>Релаэнс секюритиз аудит 2019/04/04</v>
          </cell>
          <cell r="CG152">
            <v>43871</v>
          </cell>
          <cell r="CH152" t="str">
            <v>Релаэнс секюритиз аудит</v>
          </cell>
          <cell r="CI152" t="str">
            <v>2020/04/</v>
          </cell>
          <cell r="CK152">
            <v>44032</v>
          </cell>
          <cell r="CM152">
            <v>44236</v>
          </cell>
          <cell r="CN152" t="str">
            <v>Релаэнс секюритиз аудит</v>
          </cell>
          <cell r="CO152">
            <v>44300</v>
          </cell>
          <cell r="CQ152">
            <v>44401</v>
          </cell>
          <cell r="CS152">
            <v>44602</v>
          </cell>
          <cell r="CT152">
            <v>1</v>
          </cell>
          <cell r="CU152">
            <v>1</v>
          </cell>
          <cell r="CV152">
            <v>1</v>
          </cell>
          <cell r="CX152">
            <v>44769</v>
          </cell>
          <cell r="CZ152">
            <v>45201</v>
          </cell>
          <cell r="DA152" t="str">
            <v xml:space="preserve">Аяа такс аудит  ХХК </v>
          </cell>
          <cell r="DB152">
            <v>45012</v>
          </cell>
          <cell r="DD152">
            <v>45134</v>
          </cell>
        </row>
        <row r="153">
          <cell r="B153">
            <v>484</v>
          </cell>
          <cell r="C153" t="str">
            <v>UID</v>
          </cell>
          <cell r="D153" t="str">
            <v>E</v>
          </cell>
          <cell r="E153">
            <v>10484000</v>
          </cell>
          <cell r="F153" t="str">
            <v>Улсын их дэлгүүр</v>
          </cell>
          <cell r="G153" t="str">
            <v>UB</v>
          </cell>
          <cell r="K153">
            <v>1</v>
          </cell>
          <cell r="L153">
            <v>1</v>
          </cell>
          <cell r="M153">
            <v>1</v>
          </cell>
          <cell r="N153">
            <v>1</v>
          </cell>
          <cell r="O153">
            <v>1</v>
          </cell>
          <cell r="P153">
            <v>1</v>
          </cell>
          <cell r="Q153">
            <v>1</v>
          </cell>
          <cell r="S153" t="str">
            <v>2007.10.08</v>
          </cell>
          <cell r="T153">
            <v>1</v>
          </cell>
          <cell r="U153" t="str">
            <v>2008.03.26</v>
          </cell>
          <cell r="W153">
            <v>1</v>
          </cell>
          <cell r="X153" t="str">
            <v>2009.03.11</v>
          </cell>
          <cell r="Y153" t="str">
            <v>2009.07.24 II</v>
          </cell>
          <cell r="Z153">
            <v>1</v>
          </cell>
          <cell r="AB153" t="str">
            <v>СЯ</v>
          </cell>
          <cell r="AD153" t="str">
            <v>2010.07.26</v>
          </cell>
          <cell r="AF153">
            <v>1</v>
          </cell>
          <cell r="AG153" t="str">
            <v>2011,02,25</v>
          </cell>
          <cell r="AL153">
            <v>1</v>
          </cell>
          <cell r="AM153" t="str">
            <v>2012.03.20</v>
          </cell>
          <cell r="AS153">
            <v>1</v>
          </cell>
          <cell r="AT153" t="str">
            <v>2013.02.10</v>
          </cell>
          <cell r="AZ153">
            <v>1</v>
          </cell>
          <cell r="BA153" t="str">
            <v>2014.02.21</v>
          </cell>
          <cell r="BB153" t="str">
            <v>Лион Аудит</v>
          </cell>
          <cell r="BG153">
            <v>1</v>
          </cell>
          <cell r="BH153" t="str">
            <v>2015.02.11</v>
          </cell>
          <cell r="BL153">
            <v>42207</v>
          </cell>
          <cell r="BN153">
            <v>42422</v>
          </cell>
          <cell r="BQ153">
            <v>42576</v>
          </cell>
          <cell r="CC153">
            <v>43509</v>
          </cell>
          <cell r="CD153" t="e">
            <v>#N/A</v>
          </cell>
          <cell r="CF153">
            <v>43665</v>
          </cell>
          <cell r="CG153">
            <v>43867</v>
          </cell>
          <cell r="CH153" t="str">
            <v>Lion Audit</v>
          </cell>
          <cell r="CI153">
            <v>43867</v>
          </cell>
          <cell r="CK153">
            <v>44029</v>
          </cell>
          <cell r="CM153">
            <v>44237</v>
          </cell>
          <cell r="CN153" t="str">
            <v>Нью проспект аудит</v>
          </cell>
          <cell r="CO153">
            <v>44264</v>
          </cell>
          <cell r="CQ153">
            <v>44396</v>
          </cell>
          <cell r="CR153">
            <v>44491</v>
          </cell>
          <cell r="CS153">
            <v>44601</v>
          </cell>
          <cell r="CT153">
            <v>1</v>
          </cell>
          <cell r="CU153" t="str">
            <v>Сүлд Аудит</v>
          </cell>
          <cell r="CV153">
            <v>44642</v>
          </cell>
          <cell r="CW153">
            <v>44671</v>
          </cell>
          <cell r="CX153">
            <v>44763</v>
          </cell>
          <cell r="CY153">
            <v>44854</v>
          </cell>
          <cell r="CZ153">
            <v>44965</v>
          </cell>
          <cell r="DA153" t="str">
            <v>Сүлд Аудит ХХК</v>
          </cell>
          <cell r="DB153">
            <v>44967</v>
          </cell>
          <cell r="DC153">
            <v>45035</v>
          </cell>
          <cell r="DD153">
            <v>45127</v>
          </cell>
        </row>
        <row r="154">
          <cell r="B154">
            <v>524</v>
          </cell>
          <cell r="C154" t="str">
            <v>MDR</v>
          </cell>
          <cell r="D154" t="str">
            <v>D</v>
          </cell>
          <cell r="E154">
            <v>10524000</v>
          </cell>
          <cell r="F154" t="str">
            <v>Фронтиер ланд групп</v>
          </cell>
          <cell r="G154" t="str">
            <v>UB</v>
          </cell>
          <cell r="Q154">
            <v>1</v>
          </cell>
          <cell r="T154">
            <v>1</v>
          </cell>
          <cell r="U154" t="str">
            <v>2008.04.18</v>
          </cell>
          <cell r="V154" t="str">
            <v>2008.07.14</v>
          </cell>
          <cell r="W154">
            <v>1</v>
          </cell>
          <cell r="X154" t="str">
            <v>2009.02.11</v>
          </cell>
          <cell r="AF154">
            <v>1</v>
          </cell>
          <cell r="AG154" t="str">
            <v>2011,03,09</v>
          </cell>
          <cell r="AL154">
            <v>1</v>
          </cell>
          <cell r="AM154" t="str">
            <v>2012.03.29</v>
          </cell>
          <cell r="AS154">
            <v>1</v>
          </cell>
          <cell r="AT154" t="str">
            <v>2013.02.10</v>
          </cell>
          <cell r="AV154" t="str">
            <v>2013.04.04</v>
          </cell>
          <cell r="AX154" t="str">
            <v>2013.09.06</v>
          </cell>
          <cell r="AZ154">
            <v>1</v>
          </cell>
          <cell r="BA154" t="str">
            <v>2014.02.11</v>
          </cell>
          <cell r="BB154" t="str">
            <v>Сүлд аудит</v>
          </cell>
          <cell r="BE154" t="str">
            <v xml:space="preserve">2014.07.18 </v>
          </cell>
          <cell r="BG154">
            <v>1</v>
          </cell>
          <cell r="BH154" t="str">
            <v>2015.02.10</v>
          </cell>
          <cell r="BI154" t="str">
            <v>сүлд аудит</v>
          </cell>
          <cell r="BL154">
            <v>42192</v>
          </cell>
          <cell r="BN154">
            <v>42408</v>
          </cell>
          <cell r="BO154" t="str">
            <v>Сүлд аудит ХХК</v>
          </cell>
          <cell r="BQ154">
            <v>42559</v>
          </cell>
          <cell r="CC154">
            <v>43509</v>
          </cell>
          <cell r="CF154">
            <v>43663</v>
          </cell>
          <cell r="CG154">
            <v>43871</v>
          </cell>
          <cell r="CH154" t="str">
            <v>Эс Эм Аудит ХХК</v>
          </cell>
          <cell r="CI154">
            <v>1</v>
          </cell>
          <cell r="CK154">
            <v>44028</v>
          </cell>
          <cell r="CM154">
            <v>44237</v>
          </cell>
          <cell r="CN154" t="str">
            <v>ЭС ЭМ АУДИТ ХХК</v>
          </cell>
          <cell r="CO154">
            <v>44384</v>
          </cell>
          <cell r="CQ154">
            <v>44403</v>
          </cell>
          <cell r="CS154">
            <v>44602</v>
          </cell>
          <cell r="CT154">
            <v>1</v>
          </cell>
          <cell r="CU154" t="str">
            <v>Сүлд Аудит</v>
          </cell>
          <cell r="CV154">
            <v>44664</v>
          </cell>
          <cell r="CX154">
            <v>44763</v>
          </cell>
          <cell r="CZ154">
            <v>44965</v>
          </cell>
          <cell r="DA154" t="str">
            <v>Сүлд Аудит ХХК</v>
          </cell>
          <cell r="DB154">
            <v>45016</v>
          </cell>
          <cell r="DD154">
            <v>45114</v>
          </cell>
        </row>
        <row r="155">
          <cell r="B155">
            <v>568</v>
          </cell>
          <cell r="C155" t="str">
            <v>XAC</v>
          </cell>
          <cell r="E155">
            <v>10568000</v>
          </cell>
          <cell r="F155" t="str">
            <v>Хас банк</v>
          </cell>
          <cell r="DD155">
            <v>45127</v>
          </cell>
        </row>
        <row r="156">
          <cell r="B156">
            <v>563</v>
          </cell>
          <cell r="C156" t="str">
            <v>KHAN</v>
          </cell>
          <cell r="E156">
            <v>10563000</v>
          </cell>
          <cell r="F156" t="str">
            <v>Хаан банк</v>
          </cell>
          <cell r="CZ156">
            <v>45107</v>
          </cell>
          <cell r="DA156" t="str">
            <v>ПрайсуотерхаусКуперс Аудит ХХК</v>
          </cell>
          <cell r="DB156">
            <v>45107</v>
          </cell>
          <cell r="DD156">
            <v>45128</v>
          </cell>
        </row>
        <row r="157">
          <cell r="B157">
            <v>525</v>
          </cell>
          <cell r="C157" t="str">
            <v>HBO</v>
          </cell>
          <cell r="D157" t="str">
            <v>D</v>
          </cell>
          <cell r="E157">
            <v>10525000</v>
          </cell>
          <cell r="F157" t="str">
            <v>Хай Би Ойл</v>
          </cell>
          <cell r="G157" t="str">
            <v>UB</v>
          </cell>
          <cell r="Q157">
            <v>1</v>
          </cell>
          <cell r="T157">
            <v>1</v>
          </cell>
          <cell r="U157" t="str">
            <v>2008.05.22</v>
          </cell>
          <cell r="W157">
            <v>1</v>
          </cell>
          <cell r="X157" t="str">
            <v>2009.03.11</v>
          </cell>
          <cell r="Z157">
            <v>1</v>
          </cell>
          <cell r="AA157" t="str">
            <v>2010.03.01</v>
          </cell>
          <cell r="AF157">
            <v>1</v>
          </cell>
          <cell r="AG157" t="str">
            <v>2011,02,11</v>
          </cell>
          <cell r="AL157">
            <v>1</v>
          </cell>
          <cell r="AM157" t="str">
            <v>2012.03.05</v>
          </cell>
          <cell r="AS157">
            <v>1</v>
          </cell>
          <cell r="AT157" t="str">
            <v>2013.02.08</v>
          </cell>
          <cell r="AX157" t="str">
            <v>2013.08.06</v>
          </cell>
          <cell r="AZ157">
            <v>1</v>
          </cell>
          <cell r="BA157" t="str">
            <v>2014.02.21</v>
          </cell>
          <cell r="BB157" t="str">
            <v>БДО аудит</v>
          </cell>
          <cell r="BD157" t="str">
            <v>2014.07.25</v>
          </cell>
          <cell r="BE157" t="str">
            <v>2014.07.25</v>
          </cell>
          <cell r="BG157">
            <v>1</v>
          </cell>
          <cell r="BH157" t="str">
            <v>2015.02.10</v>
          </cell>
          <cell r="BL157">
            <v>42202</v>
          </cell>
          <cell r="BN157">
            <v>42408</v>
          </cell>
          <cell r="BO157" t="str">
            <v>"БДО Аудит"ХК</v>
          </cell>
          <cell r="BQ157">
            <v>42577</v>
          </cell>
          <cell r="CC157">
            <v>43509</v>
          </cell>
          <cell r="CD157" t="str">
            <v>Юнистар аудит ХХК 2019/04/05</v>
          </cell>
          <cell r="CF157">
            <v>43714</v>
          </cell>
          <cell r="CG157">
            <v>43872</v>
          </cell>
          <cell r="CH157" t="str">
            <v>Юнистар аудит ХХК</v>
          </cell>
          <cell r="CI157">
            <v>43922</v>
          </cell>
          <cell r="CK157">
            <v>44028</v>
          </cell>
          <cell r="CM157">
            <v>44251</v>
          </cell>
          <cell r="CN157" t="str">
            <v>Гэрэлт хөхийн тэнцвэр аудит ХХК</v>
          </cell>
          <cell r="CO157">
            <v>44287</v>
          </cell>
          <cell r="CQ157">
            <v>44396</v>
          </cell>
          <cell r="CS157">
            <v>44601</v>
          </cell>
          <cell r="CT157">
            <v>1</v>
          </cell>
          <cell r="CU157" t="str">
            <v>Эвиденсе аудит ХХК</v>
          </cell>
          <cell r="CV157">
            <v>44636</v>
          </cell>
          <cell r="CX157">
            <v>44763</v>
          </cell>
          <cell r="CZ157">
            <v>44966</v>
          </cell>
          <cell r="DA157" t="str">
            <v>Эвиденсе аудит ХХК</v>
          </cell>
          <cell r="DB157">
            <v>45051</v>
          </cell>
          <cell r="DD157">
            <v>45127</v>
          </cell>
        </row>
        <row r="158">
          <cell r="B158">
            <v>455</v>
          </cell>
          <cell r="C158" t="str">
            <v>TVT</v>
          </cell>
          <cell r="D158" t="str">
            <v>A</v>
          </cell>
          <cell r="E158">
            <v>10455000</v>
          </cell>
          <cell r="F158" t="str">
            <v>Хар тарвагатай</v>
          </cell>
          <cell r="G158" t="str">
            <v>UV</v>
          </cell>
          <cell r="H158">
            <v>1</v>
          </cell>
          <cell r="N158">
            <v>1</v>
          </cell>
          <cell r="O158">
            <v>1</v>
          </cell>
          <cell r="Z158">
            <v>1</v>
          </cell>
          <cell r="AB158" t="str">
            <v>СЯ</v>
          </cell>
          <cell r="AS158">
            <v>1</v>
          </cell>
          <cell r="AT158" t="str">
            <v>2013.03.07</v>
          </cell>
          <cell r="BN158">
            <v>42541</v>
          </cell>
          <cell r="CC158">
            <v>43524</v>
          </cell>
        </row>
        <row r="159">
          <cell r="B159">
            <v>179</v>
          </cell>
          <cell r="C159" t="str">
            <v>HHN</v>
          </cell>
          <cell r="D159" t="str">
            <v>C</v>
          </cell>
          <cell r="E159">
            <v>10179000</v>
          </cell>
          <cell r="F159" t="str">
            <v>Хархорин</v>
          </cell>
          <cell r="G159" t="str">
            <v>EV</v>
          </cell>
          <cell r="H159">
            <v>1</v>
          </cell>
          <cell r="I159">
            <v>1</v>
          </cell>
          <cell r="J159">
            <v>1</v>
          </cell>
          <cell r="L159">
            <v>1</v>
          </cell>
          <cell r="T159">
            <v>1</v>
          </cell>
          <cell r="U159" t="str">
            <v>2008.11.04</v>
          </cell>
          <cell r="W159">
            <v>1</v>
          </cell>
          <cell r="X159" t="str">
            <v>2009.05.12</v>
          </cell>
          <cell r="Z159">
            <v>1</v>
          </cell>
          <cell r="AB159" t="str">
            <v>СЯ</v>
          </cell>
          <cell r="AF159">
            <v>1</v>
          </cell>
          <cell r="AG159" t="str">
            <v>2011,09,02</v>
          </cell>
          <cell r="AL159">
            <v>1</v>
          </cell>
          <cell r="AM159" t="str">
            <v>2012.10.30</v>
          </cell>
          <cell r="AS159">
            <v>1</v>
          </cell>
          <cell r="AT159" t="str">
            <v>2013.02.10</v>
          </cell>
          <cell r="AU159" t="str">
            <v>Дөлгөөн хайрхан уул аудит</v>
          </cell>
          <cell r="AX159" t="str">
            <v>2013.10.02</v>
          </cell>
          <cell r="AZ159">
            <v>1</v>
          </cell>
          <cell r="BA159" t="str">
            <v>2014.03.11</v>
          </cell>
          <cell r="BB159" t="str">
            <v>Дөлгөөн Хайрхан Уул Аудит</v>
          </cell>
          <cell r="BE159" t="str">
            <v>2014.07.30</v>
          </cell>
          <cell r="BG159">
            <v>1</v>
          </cell>
          <cell r="BH159" t="str">
            <v>2015.02.09</v>
          </cell>
          <cell r="BI159" t="str">
            <v>Дөлгөөн хайрхан уул аудит</v>
          </cell>
          <cell r="BL159">
            <v>42220</v>
          </cell>
          <cell r="BN159">
            <v>42423</v>
          </cell>
          <cell r="BO159" t="str">
            <v>Дөлгөөн хайрхан аудит</v>
          </cell>
          <cell r="BQ159">
            <v>42586</v>
          </cell>
          <cell r="CC159">
            <v>43516</v>
          </cell>
          <cell r="CD159" t="e">
            <v>#N/A</v>
          </cell>
          <cell r="CF159">
            <v>43665</v>
          </cell>
          <cell r="CG159">
            <v>43868</v>
          </cell>
          <cell r="CH159" t="str">
            <v>Улиастай ван Аудит ХХК</v>
          </cell>
          <cell r="CI159">
            <v>43938</v>
          </cell>
          <cell r="CK159">
            <v>44063</v>
          </cell>
          <cell r="CM159">
            <v>44230</v>
          </cell>
          <cell r="CN159" t="str">
            <v>Дөлгөөн хайрхан Уул Аудит</v>
          </cell>
          <cell r="CO159">
            <v>44322</v>
          </cell>
          <cell r="CQ159">
            <v>44399</v>
          </cell>
          <cell r="CS159">
            <v>44603</v>
          </cell>
          <cell r="CT159">
            <v>1</v>
          </cell>
          <cell r="CU159" t="str">
            <v>Эс Эм Аудит ХХК</v>
          </cell>
          <cell r="CV159">
            <v>44652</v>
          </cell>
          <cell r="CX159">
            <v>44761</v>
          </cell>
          <cell r="CZ159">
            <v>44971</v>
          </cell>
          <cell r="DA159" t="str">
            <v>Шинэ их тэрбум Аудит</v>
          </cell>
          <cell r="DB159">
            <v>45016</v>
          </cell>
          <cell r="DD159">
            <v>45134</v>
          </cell>
        </row>
        <row r="160">
          <cell r="B160">
            <v>175</v>
          </cell>
          <cell r="C160" t="str">
            <v>AMT</v>
          </cell>
          <cell r="D160" t="str">
            <v>B</v>
          </cell>
          <cell r="E160">
            <v>10175000</v>
          </cell>
          <cell r="F160" t="str">
            <v>"Эрдэнэс сольюшинс"</v>
          </cell>
          <cell r="G160" t="str">
            <v>EV</v>
          </cell>
          <cell r="H160">
            <v>1</v>
          </cell>
          <cell r="I160">
            <v>1</v>
          </cell>
          <cell r="L160">
            <v>1</v>
          </cell>
          <cell r="M160">
            <v>1</v>
          </cell>
          <cell r="N160">
            <v>1</v>
          </cell>
          <cell r="P160">
            <v>1</v>
          </cell>
          <cell r="AL160">
            <v>1</v>
          </cell>
          <cell r="AM160" t="str">
            <v>2012.11.06</v>
          </cell>
          <cell r="AS160">
            <v>1</v>
          </cell>
          <cell r="AT160" t="str">
            <v>2013.02.10</v>
          </cell>
          <cell r="AZ160">
            <v>1</v>
          </cell>
          <cell r="BA160" t="str">
            <v>2014.02.25</v>
          </cell>
          <cell r="BB160" t="str">
            <v>Сэц Түшиг Аудит</v>
          </cell>
          <cell r="BE160" t="str">
            <v>2014.07.24</v>
          </cell>
          <cell r="BG160">
            <v>1</v>
          </cell>
          <cell r="BH160" t="str">
            <v>2015.03.02</v>
          </cell>
          <cell r="BL160">
            <v>42201</v>
          </cell>
          <cell r="BN160">
            <v>42418</v>
          </cell>
          <cell r="BQ160">
            <v>42559</v>
          </cell>
          <cell r="CE160">
            <v>43663</v>
          </cell>
          <cell r="CF160">
            <v>43663</v>
          </cell>
          <cell r="CG160">
            <v>43858</v>
          </cell>
          <cell r="CH160" t="str">
            <v>пи кэй эф монголиа Аудит</v>
          </cell>
          <cell r="CI160">
            <v>43858</v>
          </cell>
          <cell r="CK160">
            <v>44033</v>
          </cell>
          <cell r="CM160">
            <v>44222</v>
          </cell>
          <cell r="CQ160">
            <v>44403</v>
          </cell>
          <cell r="CS160">
            <v>44599</v>
          </cell>
          <cell r="CT160">
            <v>1</v>
          </cell>
          <cell r="CU160" t="str">
            <v>Пи Кэй Эф Монголиа Аудит</v>
          </cell>
          <cell r="CV160">
            <v>44580</v>
          </cell>
          <cell r="CX160">
            <v>44771</v>
          </cell>
          <cell r="CZ160">
            <v>44973</v>
          </cell>
          <cell r="DA160" t="str">
            <v>Пи кей эф аудит ХХК</v>
          </cell>
          <cell r="DB160">
            <v>45005</v>
          </cell>
        </row>
        <row r="161">
          <cell r="B161">
            <v>378</v>
          </cell>
          <cell r="C161" t="str">
            <v>HSR</v>
          </cell>
          <cell r="D161" t="str">
            <v>C</v>
          </cell>
          <cell r="E161">
            <v>10378000</v>
          </cell>
          <cell r="F161" t="str">
            <v>Хасу мандал</v>
          </cell>
          <cell r="G161" t="str">
            <v>AR</v>
          </cell>
          <cell r="I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1</v>
          </cell>
          <cell r="P161">
            <v>1</v>
          </cell>
          <cell r="W161">
            <v>1</v>
          </cell>
          <cell r="X161" t="str">
            <v>2009.04.13</v>
          </cell>
          <cell r="Z161">
            <v>1</v>
          </cell>
          <cell r="AA161" t="str">
            <v>2010.03.23</v>
          </cell>
          <cell r="AL161">
            <v>1</v>
          </cell>
          <cell r="AM161" t="str">
            <v>2012.02.13</v>
          </cell>
          <cell r="AS161">
            <v>1</v>
          </cell>
          <cell r="AT161" t="str">
            <v>2013.02.10</v>
          </cell>
          <cell r="AZ161">
            <v>1</v>
          </cell>
          <cell r="BA161" t="str">
            <v>2014.02.19</v>
          </cell>
          <cell r="BG161">
            <v>1</v>
          </cell>
          <cell r="BH161" t="str">
            <v>2015.02.11</v>
          </cell>
          <cell r="BI161" t="str">
            <v>Гүнгийн шивэрт аудит</v>
          </cell>
          <cell r="BL161">
            <v>42207</v>
          </cell>
          <cell r="BN161">
            <v>42419</v>
          </cell>
          <cell r="BO161" t="str">
            <v>Релаэнс секюритиз аудит</v>
          </cell>
          <cell r="BQ161">
            <v>42640</v>
          </cell>
          <cell r="CC161">
            <v>43511</v>
          </cell>
          <cell r="CD161" t="str">
            <v>Эмо аудит 2019/02/15</v>
          </cell>
          <cell r="CF161">
            <v>43672</v>
          </cell>
          <cell r="CG161" t="str">
            <v>2020.01.23</v>
          </cell>
          <cell r="CH161" t="str">
            <v>Мэргэнгүн аудит</v>
          </cell>
          <cell r="CI161">
            <v>43923</v>
          </cell>
          <cell r="CK161">
            <v>44048</v>
          </cell>
          <cell r="CM161">
            <v>44249</v>
          </cell>
          <cell r="CQ161">
            <v>44427</v>
          </cell>
          <cell r="CS161">
            <v>44608</v>
          </cell>
          <cell r="CT161">
            <v>1</v>
          </cell>
          <cell r="CU161" t="str">
            <v>Шинэ их тэрбум аудит</v>
          </cell>
          <cell r="CV161">
            <v>44650</v>
          </cell>
          <cell r="CX161">
            <v>44778</v>
          </cell>
          <cell r="CZ161">
            <v>44972</v>
          </cell>
          <cell r="DA161" t="str">
            <v>Шинэ их тэрбум Аудит</v>
          </cell>
          <cell r="DB161">
            <v>45016</v>
          </cell>
          <cell r="DD161">
            <v>45148</v>
          </cell>
        </row>
        <row r="162">
          <cell r="B162">
            <v>376</v>
          </cell>
          <cell r="C162" t="str">
            <v>HSX</v>
          </cell>
          <cell r="D162" t="str">
            <v>E</v>
          </cell>
          <cell r="E162">
            <v>10376000</v>
          </cell>
          <cell r="F162" t="str">
            <v>Хишиг-Уул</v>
          </cell>
          <cell r="G162" t="str">
            <v>UB</v>
          </cell>
          <cell r="I162">
            <v>1</v>
          </cell>
          <cell r="N162">
            <v>1</v>
          </cell>
          <cell r="P162">
            <v>1</v>
          </cell>
          <cell r="Z162">
            <v>1</v>
          </cell>
          <cell r="AB162" t="str">
            <v>СЯ</v>
          </cell>
          <cell r="AF162">
            <v>1</v>
          </cell>
          <cell r="AG162" t="str">
            <v>2011,05,05</v>
          </cell>
          <cell r="AS162">
            <v>1</v>
          </cell>
          <cell r="AT162" t="str">
            <v>2013.02.10</v>
          </cell>
          <cell r="AZ162">
            <v>1</v>
          </cell>
          <cell r="BA162" t="str">
            <v>2014.03.04</v>
          </cell>
          <cell r="BN162">
            <v>42542</v>
          </cell>
          <cell r="BO162" t="str">
            <v>Нийслэл аудит</v>
          </cell>
          <cell r="CG162">
            <v>43874</v>
          </cell>
          <cell r="CH162" t="str">
            <v>CPTA аудит ХХК</v>
          </cell>
          <cell r="CI162">
            <v>43929</v>
          </cell>
          <cell r="CM162">
            <v>44316</v>
          </cell>
          <cell r="CN162" t="str">
            <v>CPTA аудит  ХХК</v>
          </cell>
          <cell r="CO162">
            <v>44334</v>
          </cell>
          <cell r="CQ162">
            <v>44403</v>
          </cell>
          <cell r="CS162">
            <v>44610</v>
          </cell>
          <cell r="CT162">
            <v>1</v>
          </cell>
          <cell r="CU162" t="str">
            <v>Корона дөл аудит</v>
          </cell>
          <cell r="CV162">
            <v>44679</v>
          </cell>
          <cell r="CZ162">
            <v>44967</v>
          </cell>
          <cell r="DA162" t="str">
            <v>Си пи ти Эй Аудит ХХК</v>
          </cell>
          <cell r="DB162">
            <v>45049</v>
          </cell>
        </row>
        <row r="163">
          <cell r="B163">
            <v>143</v>
          </cell>
          <cell r="C163" t="str">
            <v>AHH</v>
          </cell>
          <cell r="D163" t="str">
            <v>D</v>
          </cell>
          <cell r="E163">
            <v>10143000</v>
          </cell>
          <cell r="F163" t="str">
            <v>22-р бааз</v>
          </cell>
          <cell r="G163" t="str">
            <v>UB</v>
          </cell>
          <cell r="H163">
            <v>1</v>
          </cell>
          <cell r="I163">
            <v>1</v>
          </cell>
          <cell r="J163">
            <v>1</v>
          </cell>
          <cell r="L163">
            <v>1</v>
          </cell>
          <cell r="M163">
            <v>1</v>
          </cell>
          <cell r="N163">
            <v>1</v>
          </cell>
          <cell r="O163">
            <v>1</v>
          </cell>
          <cell r="P163">
            <v>1</v>
          </cell>
          <cell r="Q163">
            <v>1</v>
          </cell>
          <cell r="S163" t="str">
            <v>2007.07.26</v>
          </cell>
          <cell r="AL163">
            <v>1</v>
          </cell>
          <cell r="AM163" t="str">
            <v>2012.01.24</v>
          </cell>
          <cell r="AP163" t="str">
            <v>2012.04.26</v>
          </cell>
          <cell r="AQ163" t="str">
            <v>2012.07.26</v>
          </cell>
          <cell r="AS163">
            <v>1</v>
          </cell>
          <cell r="AT163" t="str">
            <v>2013.02.08</v>
          </cell>
          <cell r="AW163" t="str">
            <v>2013.04.23</v>
          </cell>
          <cell r="AX163" t="str">
            <v>2013.07.22</v>
          </cell>
          <cell r="AY163" t="str">
            <v>2013.10.23</v>
          </cell>
          <cell r="AZ163">
            <v>1</v>
          </cell>
          <cell r="BA163" t="str">
            <v>2014.02.12</v>
          </cell>
          <cell r="BB163" t="str">
            <v>Өлзийт экаунт аудит</v>
          </cell>
          <cell r="BD163" t="str">
            <v>2014.04.24</v>
          </cell>
          <cell r="BE163" t="str">
            <v>2014.07.23</v>
          </cell>
          <cell r="BF163" t="str">
            <v>2014.10.20</v>
          </cell>
          <cell r="BG163">
            <v>1</v>
          </cell>
          <cell r="BH163" t="str">
            <v>2015.02.11</v>
          </cell>
          <cell r="BI163" t="str">
            <v>Ситико аудит</v>
          </cell>
          <cell r="BK163">
            <v>42129</v>
          </cell>
          <cell r="BL163">
            <v>42205</v>
          </cell>
          <cell r="BM163" t="str">
            <v>2015.10.10.28</v>
          </cell>
          <cell r="BN163">
            <v>42419</v>
          </cell>
          <cell r="BO163" t="str">
            <v>Фискал аудит ХХК</v>
          </cell>
          <cell r="CC163">
            <v>43518</v>
          </cell>
          <cell r="CD163" t="str">
            <v>Алаг Уул финанс Аудит /2019-04-16/</v>
          </cell>
          <cell r="CF163">
            <v>43668</v>
          </cell>
          <cell r="CG163">
            <v>43874</v>
          </cell>
          <cell r="CH163" t="str">
            <v>Аккаунт траст Аудит</v>
          </cell>
          <cell r="CI163">
            <v>43920</v>
          </cell>
          <cell r="CM163">
            <v>44253</v>
          </cell>
          <cell r="CN163" t="str">
            <v>Алаг уул финанс аудит</v>
          </cell>
          <cell r="CO163">
            <v>44286</v>
          </cell>
          <cell r="CQ163">
            <v>44403</v>
          </cell>
          <cell r="CR163">
            <v>44484</v>
          </cell>
          <cell r="CS163">
            <v>44592</v>
          </cell>
          <cell r="CT163">
            <v>1</v>
          </cell>
          <cell r="CU163" t="str">
            <v>Цэбэ консалтинг аудит</v>
          </cell>
          <cell r="CV163">
            <v>44649</v>
          </cell>
          <cell r="CW163">
            <v>44673</v>
          </cell>
          <cell r="CX163">
            <v>44770</v>
          </cell>
          <cell r="CY163">
            <v>44854</v>
          </cell>
          <cell r="CZ163">
            <v>44960</v>
          </cell>
          <cell r="DA163" t="str">
            <v>Цэбэ консалтинг Аудит</v>
          </cell>
          <cell r="DB163">
            <v>45015</v>
          </cell>
          <cell r="DC163">
            <v>45037</v>
          </cell>
          <cell r="DD163">
            <v>45128</v>
          </cell>
        </row>
        <row r="164">
          <cell r="B164">
            <v>490</v>
          </cell>
          <cell r="C164" t="str">
            <v>SDT</v>
          </cell>
          <cell r="D164" t="str">
            <v>C</v>
          </cell>
          <cell r="E164">
            <v>10490000</v>
          </cell>
          <cell r="F164" t="str">
            <v>Хот деволопмент /шад трейд/</v>
          </cell>
          <cell r="G164" t="str">
            <v>UB</v>
          </cell>
          <cell r="AS164">
            <v>1</v>
          </cell>
          <cell r="AT164" t="str">
            <v>2013.02.08</v>
          </cell>
          <cell r="AX164" t="str">
            <v>2013.09.06</v>
          </cell>
          <cell r="AZ164">
            <v>1</v>
          </cell>
          <cell r="BA164" t="str">
            <v>2014.02.21</v>
          </cell>
          <cell r="BB164" t="str">
            <v>Баян ташаагийн эх Аудит</v>
          </cell>
          <cell r="BD164" t="str">
            <v>2014.07.25</v>
          </cell>
          <cell r="BE164" t="str">
            <v>2014.07.25</v>
          </cell>
          <cell r="BF164" t="str">
            <v>2014.10.09</v>
          </cell>
          <cell r="BG164">
            <v>1</v>
          </cell>
          <cell r="BH164" t="str">
            <v>2015.02.10</v>
          </cell>
          <cell r="BI164" t="str">
            <v>Баян ташаагийн аудит</v>
          </cell>
          <cell r="BL164">
            <v>42202</v>
          </cell>
          <cell r="BN164">
            <v>42408</v>
          </cell>
          <cell r="BO164" t="str">
            <v>Дөлгөөн хайрхан аудит ХХК</v>
          </cell>
          <cell r="BQ164">
            <v>42577</v>
          </cell>
          <cell r="CC164">
            <v>43509</v>
          </cell>
          <cell r="CF164">
            <v>43669</v>
          </cell>
          <cell r="CG164">
            <v>43874</v>
          </cell>
          <cell r="CH164" t="str">
            <v>Дөлгөөн хайрхан уул Аудит</v>
          </cell>
          <cell r="CI164">
            <v>43920</v>
          </cell>
          <cell r="CK164" t="str">
            <v>2020.07.24</v>
          </cell>
          <cell r="CM164">
            <v>44238</v>
          </cell>
          <cell r="CQ164">
            <v>44406</v>
          </cell>
          <cell r="CS164">
            <v>44609</v>
          </cell>
          <cell r="CT164">
            <v>1</v>
          </cell>
          <cell r="CU164" t="str">
            <v>"Пантер Мидланд АУДИТ" ХХК</v>
          </cell>
          <cell r="CV164">
            <v>1</v>
          </cell>
          <cell r="CW164">
            <v>44679</v>
          </cell>
          <cell r="CZ164">
            <v>44971</v>
          </cell>
          <cell r="DA164" t="str">
            <v>"Пантер Мидланд АУДИТ" ХХК</v>
          </cell>
          <cell r="DB164">
            <v>44951</v>
          </cell>
          <cell r="DD164">
            <v>45126</v>
          </cell>
        </row>
        <row r="165">
          <cell r="B165">
            <v>78</v>
          </cell>
          <cell r="C165" t="str">
            <v>HVL</v>
          </cell>
          <cell r="D165" t="str">
            <v>A</v>
          </cell>
          <cell r="E165">
            <v>10078000</v>
          </cell>
          <cell r="F165" t="str">
            <v>Хөвсгөл</v>
          </cell>
          <cell r="G165" t="str">
            <v>HE</v>
          </cell>
          <cell r="O165">
            <v>1</v>
          </cell>
          <cell r="BN165">
            <v>42459</v>
          </cell>
          <cell r="BO165" t="str">
            <v>Үйл ажиллагаа эрхлээгүй тул аудит хийлгээгүй</v>
          </cell>
          <cell r="CC165">
            <v>43543</v>
          </cell>
          <cell r="CG165">
            <v>43874</v>
          </cell>
          <cell r="CH165" t="str">
            <v>Нью баланс аудит ХХК</v>
          </cell>
          <cell r="CI165">
            <v>43928</v>
          </cell>
          <cell r="CQ165">
            <v>44410</v>
          </cell>
          <cell r="CS165">
            <v>44602</v>
          </cell>
          <cell r="CT165">
            <v>1</v>
          </cell>
          <cell r="CU165" t="str">
            <v>Грант Торнтон Аудит ХХК</v>
          </cell>
          <cell r="CV165">
            <v>44746</v>
          </cell>
          <cell r="CX165">
            <v>44770</v>
          </cell>
          <cell r="CZ165">
            <v>45009</v>
          </cell>
          <cell r="DA165" t="str">
            <v>Мэжик Консалтинг Аудит ХХК</v>
          </cell>
          <cell r="DB165">
            <v>45009</v>
          </cell>
        </row>
        <row r="166">
          <cell r="B166">
            <v>402</v>
          </cell>
          <cell r="C166" t="str">
            <v>ADU</v>
          </cell>
          <cell r="D166" t="str">
            <v>C</v>
          </cell>
          <cell r="E166">
            <v>10402000</v>
          </cell>
          <cell r="F166" t="str">
            <v>Хөвсгөл алтан дуулга</v>
          </cell>
          <cell r="G166" t="str">
            <v>HE</v>
          </cell>
          <cell r="K166">
            <v>1</v>
          </cell>
          <cell r="L166">
            <v>1</v>
          </cell>
          <cell r="O166">
            <v>1</v>
          </cell>
          <cell r="P166">
            <v>1</v>
          </cell>
          <cell r="Q166">
            <v>1</v>
          </cell>
          <cell r="R166" t="str">
            <v>2007.11.12</v>
          </cell>
          <cell r="S166" t="str">
            <v>2007.11.12</v>
          </cell>
          <cell r="T166">
            <v>1</v>
          </cell>
          <cell r="U166" t="str">
            <v>2008.06.17</v>
          </cell>
          <cell r="W166">
            <v>1</v>
          </cell>
          <cell r="X166" t="str">
            <v>2009.05.13</v>
          </cell>
          <cell r="Z166">
            <v>1</v>
          </cell>
          <cell r="AA166" t="str">
            <v>2010.04.20</v>
          </cell>
          <cell r="AS166">
            <v>1</v>
          </cell>
          <cell r="AT166" t="str">
            <v>2013.03.06</v>
          </cell>
          <cell r="AZ166">
            <v>1</v>
          </cell>
          <cell r="BA166" t="str">
            <v>2014.02.25</v>
          </cell>
          <cell r="BB166" t="str">
            <v>Ситико Аудит</v>
          </cell>
          <cell r="BG166">
            <v>1</v>
          </cell>
          <cell r="BH166" t="str">
            <v>2015.03.16</v>
          </cell>
          <cell r="BI166" t="str">
            <v>Ситико аудит</v>
          </cell>
          <cell r="BK166">
            <v>42125</v>
          </cell>
          <cell r="BL166">
            <v>42214</v>
          </cell>
          <cell r="BM166">
            <v>42310</v>
          </cell>
          <cell r="BN166">
            <v>42482</v>
          </cell>
          <cell r="BO166" t="str">
            <v>БДО аудит ХХК</v>
          </cell>
          <cell r="CC166">
            <v>43509</v>
          </cell>
          <cell r="CD166" t="e">
            <v>#N/A</v>
          </cell>
          <cell r="CF166">
            <v>43665</v>
          </cell>
          <cell r="CG166">
            <v>43872</v>
          </cell>
          <cell r="CH166" t="str">
            <v>Мүүрь Аудит</v>
          </cell>
          <cell r="CI166">
            <v>43915</v>
          </cell>
          <cell r="CK166">
            <v>44041</v>
          </cell>
          <cell r="CM166">
            <v>44254</v>
          </cell>
          <cell r="CN166" t="str">
            <v>Мүүрь Аудит</v>
          </cell>
          <cell r="CO166">
            <v>44316</v>
          </cell>
          <cell r="CQ166">
            <v>44401</v>
          </cell>
          <cell r="CS166">
            <v>44602</v>
          </cell>
          <cell r="CT166">
            <v>1</v>
          </cell>
          <cell r="CU166" t="str">
            <v>Пантер Мидланд Аудит ХХК</v>
          </cell>
          <cell r="CV166">
            <v>44641</v>
          </cell>
          <cell r="CX166">
            <v>44770</v>
          </cell>
          <cell r="CZ166">
            <v>44968</v>
          </cell>
          <cell r="DA166" t="str">
            <v>Пантер Мидланд Аудит ХХК</v>
          </cell>
          <cell r="DB166">
            <v>45049</v>
          </cell>
          <cell r="DD166" t="str">
            <v>07/28/2023 </v>
          </cell>
        </row>
        <row r="167">
          <cell r="B167">
            <v>108</v>
          </cell>
          <cell r="C167" t="str">
            <v>HUV</v>
          </cell>
          <cell r="D167" t="str">
            <v>A</v>
          </cell>
          <cell r="E167">
            <v>10108000</v>
          </cell>
          <cell r="F167" t="str">
            <v>Хөвсгөл геологи</v>
          </cell>
          <cell r="G167" t="str">
            <v>HE</v>
          </cell>
          <cell r="H167">
            <v>1</v>
          </cell>
          <cell r="J167">
            <v>1</v>
          </cell>
          <cell r="K167">
            <v>1</v>
          </cell>
          <cell r="O167">
            <v>1</v>
          </cell>
          <cell r="P167">
            <v>1</v>
          </cell>
          <cell r="Q167">
            <v>1</v>
          </cell>
          <cell r="T167">
            <v>1</v>
          </cell>
          <cell r="U167" t="str">
            <v>2008.03.31</v>
          </cell>
          <cell r="AF167">
            <v>1</v>
          </cell>
          <cell r="AG167" t="str">
            <v>2011,03,24</v>
          </cell>
          <cell r="AS167">
            <v>1</v>
          </cell>
          <cell r="AT167" t="str">
            <v>2013.02.10</v>
          </cell>
          <cell r="BG167">
            <v>1</v>
          </cell>
          <cell r="BH167">
            <v>42109</v>
          </cell>
          <cell r="BI167" t="str">
            <v xml:space="preserve">Мэдээлэл аудит </v>
          </cell>
          <cell r="BN167">
            <v>42452</v>
          </cell>
          <cell r="BO167" t="str">
            <v>Мэдээлэл аудит</v>
          </cell>
          <cell r="CC167">
            <v>43542</v>
          </cell>
          <cell r="CG167">
            <v>43874</v>
          </cell>
          <cell r="CH167" t="str">
            <v>Аккурэйт Финанс аудит ХХК</v>
          </cell>
          <cell r="CI167">
            <v>43874</v>
          </cell>
          <cell r="CM167">
            <v>44329</v>
          </cell>
          <cell r="CN167" t="str">
            <v xml:space="preserve"> Аудит</v>
          </cell>
          <cell r="CO167">
            <v>44329</v>
          </cell>
          <cell r="CS167">
            <v>44645</v>
          </cell>
          <cell r="CT167">
            <v>1</v>
          </cell>
          <cell r="CU167" t="str">
            <v>Ихэр Мөрөн Аудит ХХК</v>
          </cell>
          <cell r="CV167">
            <v>44645</v>
          </cell>
          <cell r="CZ167">
            <v>44985</v>
          </cell>
          <cell r="DA167" t="str">
            <v>Ихэр Мөрөн Аудит ХХК</v>
          </cell>
          <cell r="DB167">
            <v>44985</v>
          </cell>
        </row>
        <row r="168">
          <cell r="B168">
            <v>431</v>
          </cell>
          <cell r="C168" t="str">
            <v>HHS</v>
          </cell>
          <cell r="D168" t="str">
            <v>B</v>
          </cell>
          <cell r="E168">
            <v>10431000</v>
          </cell>
          <cell r="F168" t="str">
            <v>Хөвсгөл хүнс</v>
          </cell>
          <cell r="G168" t="str">
            <v>HE</v>
          </cell>
          <cell r="H168">
            <v>1</v>
          </cell>
          <cell r="I168">
            <v>1</v>
          </cell>
          <cell r="K168">
            <v>1</v>
          </cell>
          <cell r="O168">
            <v>1</v>
          </cell>
          <cell r="P168">
            <v>1</v>
          </cell>
          <cell r="Q168">
            <v>1</v>
          </cell>
          <cell r="T168">
            <v>1</v>
          </cell>
          <cell r="U168" t="str">
            <v>2008.04.10</v>
          </cell>
          <cell r="Z168">
            <v>1</v>
          </cell>
          <cell r="AA168" t="str">
            <v>2011,3,24</v>
          </cell>
          <cell r="AF168">
            <v>1</v>
          </cell>
          <cell r="AG168" t="str">
            <v>2011,03,24</v>
          </cell>
          <cell r="AS168">
            <v>1</v>
          </cell>
          <cell r="AT168" t="str">
            <v>2013.02.10</v>
          </cell>
          <cell r="BG168">
            <v>1</v>
          </cell>
          <cell r="BH168">
            <v>42109</v>
          </cell>
          <cell r="BI168" t="str">
            <v>Мэдээлэл аудит</v>
          </cell>
          <cell r="BN168">
            <v>42459</v>
          </cell>
          <cell r="BO168" t="str">
            <v>Мэдээлэл аудит</v>
          </cell>
          <cell r="CC168">
            <v>43543</v>
          </cell>
          <cell r="CD168" t="str">
            <v>Нью баланс Аудит 3/19/2019</v>
          </cell>
          <cell r="CG168">
            <v>43874</v>
          </cell>
          <cell r="CH168" t="str">
            <v>accurate finance audit</v>
          </cell>
          <cell r="CI168">
            <v>1</v>
          </cell>
          <cell r="CU168" t="str">
            <v>Ихэр-Мөрөн аудит ХХК</v>
          </cell>
          <cell r="CV168">
            <v>44651</v>
          </cell>
          <cell r="CZ168">
            <v>45057</v>
          </cell>
          <cell r="DA168" t="str">
            <v>Ихэр-Мөрөн аудит ХХК</v>
          </cell>
          <cell r="DB168">
            <v>45057</v>
          </cell>
        </row>
        <row r="169">
          <cell r="B169">
            <v>454</v>
          </cell>
          <cell r="C169" t="str">
            <v>HBT</v>
          </cell>
          <cell r="D169" t="str">
            <v>A</v>
          </cell>
          <cell r="E169">
            <v>10454000</v>
          </cell>
          <cell r="F169" t="str">
            <v>Хөнгөн бетон</v>
          </cell>
          <cell r="G169" t="str">
            <v>UB</v>
          </cell>
          <cell r="H169">
            <v>1</v>
          </cell>
          <cell r="I169">
            <v>1</v>
          </cell>
          <cell r="L169">
            <v>1</v>
          </cell>
          <cell r="M169">
            <v>1</v>
          </cell>
          <cell r="O169">
            <v>1</v>
          </cell>
          <cell r="P169">
            <v>1</v>
          </cell>
          <cell r="Z169">
            <v>1</v>
          </cell>
          <cell r="AA169" t="str">
            <v>2010.02.24</v>
          </cell>
          <cell r="AB169" t="str">
            <v>Таван-Эрдэнэ</v>
          </cell>
          <cell r="AF169">
            <v>1</v>
          </cell>
          <cell r="AG169" t="str">
            <v>2011,02,17</v>
          </cell>
          <cell r="AL169">
            <v>1</v>
          </cell>
          <cell r="AM169" t="str">
            <v>2012.03.28</v>
          </cell>
          <cell r="AS169">
            <v>1</v>
          </cell>
          <cell r="AT169" t="str">
            <v>2013.02.10</v>
          </cell>
          <cell r="AX169" t="str">
            <v>2013.09.24</v>
          </cell>
          <cell r="AZ169">
            <v>1</v>
          </cell>
          <cell r="BA169" t="str">
            <v>2014.05.30</v>
          </cell>
          <cell r="BG169">
            <v>1</v>
          </cell>
          <cell r="BH169" t="str">
            <v>2015.02.10</v>
          </cell>
          <cell r="BI169" t="str">
            <v xml:space="preserve">Ас Арвай аудит ХХК </v>
          </cell>
          <cell r="CC169">
            <v>43516</v>
          </cell>
          <cell r="CD169" t="str">
            <v>Шонхор үнэлгээ Аудит /2019-05-10/</v>
          </cell>
          <cell r="CF169">
            <v>43671</v>
          </cell>
          <cell r="CG169">
            <v>43879</v>
          </cell>
          <cell r="CZ169">
            <v>44974</v>
          </cell>
        </row>
        <row r="170">
          <cell r="B170">
            <v>56</v>
          </cell>
          <cell r="C170" t="str">
            <v>HSG</v>
          </cell>
          <cell r="D170" t="str">
            <v>D</v>
          </cell>
          <cell r="E170">
            <v>10056000</v>
          </cell>
          <cell r="F170" t="str">
            <v>Хөсөг трейд</v>
          </cell>
          <cell r="G170" t="str">
            <v>UB</v>
          </cell>
          <cell r="N170">
            <v>1</v>
          </cell>
          <cell r="O170">
            <v>1</v>
          </cell>
          <cell r="P170">
            <v>1</v>
          </cell>
          <cell r="W170">
            <v>1</v>
          </cell>
          <cell r="X170" t="str">
            <v>2009.09.01</v>
          </cell>
          <cell r="Z170">
            <v>1</v>
          </cell>
          <cell r="AA170" t="str">
            <v>2010.03.23</v>
          </cell>
          <cell r="AF170">
            <v>1</v>
          </cell>
          <cell r="AG170" t="str">
            <v>2011,03,31</v>
          </cell>
          <cell r="AL170">
            <v>1</v>
          </cell>
          <cell r="AM170" t="str">
            <v>2012.02.10</v>
          </cell>
          <cell r="AQ170" t="str">
            <v>2012.10.31</v>
          </cell>
          <cell r="AS170">
            <v>1</v>
          </cell>
          <cell r="AT170" t="str">
            <v>2013.02.08</v>
          </cell>
          <cell r="AZ170">
            <v>1</v>
          </cell>
          <cell r="BA170" t="str">
            <v>2014.05.08</v>
          </cell>
          <cell r="BB170" t="str">
            <v>Өлзийт экаунт аудит</v>
          </cell>
          <cell r="BG170">
            <v>1</v>
          </cell>
          <cell r="BH170" t="str">
            <v>2015.02.10</v>
          </cell>
          <cell r="BN170">
            <v>42419</v>
          </cell>
          <cell r="BO170" t="str">
            <v>Мишээл од аудит ХХК</v>
          </cell>
          <cell r="CC170">
            <v>43517</v>
          </cell>
          <cell r="CD170" t="str">
            <v>Мэдээлэл Аудит /2019-05-29/</v>
          </cell>
          <cell r="CF170">
            <v>43665</v>
          </cell>
          <cell r="CG170">
            <v>43866</v>
          </cell>
          <cell r="CH170" t="str">
            <v>Мэдээлэл Аудит</v>
          </cell>
          <cell r="CI170">
            <v>43917</v>
          </cell>
          <cell r="CK170">
            <v>44032</v>
          </cell>
          <cell r="CM170">
            <v>44249</v>
          </cell>
          <cell r="CN170" t="str">
            <v>Мэдээлэл Аудит</v>
          </cell>
          <cell r="CO170">
            <v>44327</v>
          </cell>
          <cell r="CQ170">
            <v>44397</v>
          </cell>
          <cell r="CS170">
            <v>44599</v>
          </cell>
          <cell r="CT170">
            <v>1</v>
          </cell>
          <cell r="CU170" t="str">
            <v xml:space="preserve">Мэдээлэл аудит </v>
          </cell>
          <cell r="CV170">
            <v>44631</v>
          </cell>
          <cell r="CX170">
            <v>44785</v>
          </cell>
          <cell r="CZ170">
            <v>44967</v>
          </cell>
          <cell r="DA170" t="str">
            <v>Бэст фортуна Аудит ХХК</v>
          </cell>
          <cell r="DB170">
            <v>45022</v>
          </cell>
          <cell r="DD170">
            <v>45182</v>
          </cell>
        </row>
        <row r="171">
          <cell r="B171">
            <v>518</v>
          </cell>
          <cell r="C171" t="str">
            <v>HTS</v>
          </cell>
          <cell r="D171" t="str">
            <v>D</v>
          </cell>
          <cell r="E171">
            <v>10518000</v>
          </cell>
          <cell r="F171" t="str">
            <v>Хөтөлийн цемент шохой</v>
          </cell>
          <cell r="G171" t="str">
            <v>SB</v>
          </cell>
          <cell r="N171">
            <v>1</v>
          </cell>
          <cell r="P171">
            <v>1</v>
          </cell>
          <cell r="Q171">
            <v>1</v>
          </cell>
          <cell r="Z171">
            <v>1</v>
          </cell>
          <cell r="AB171" t="str">
            <v>СЯ</v>
          </cell>
          <cell r="AS171">
            <v>1</v>
          </cell>
          <cell r="AT171" t="str">
            <v>2013.02.10</v>
          </cell>
          <cell r="CC171">
            <v>43525</v>
          </cell>
          <cell r="CD171" t="str">
            <v>Нью проспект Аудит 4/2/2019</v>
          </cell>
          <cell r="CF171">
            <v>43668</v>
          </cell>
          <cell r="CG171">
            <v>43874</v>
          </cell>
          <cell r="CH171" t="str">
            <v>Нью Проспект Аудит</v>
          </cell>
          <cell r="CI171">
            <v>43941</v>
          </cell>
          <cell r="CM171">
            <v>44251</v>
          </cell>
          <cell r="CN171" t="str">
            <v>Пийк ом Аудит</v>
          </cell>
          <cell r="CO171">
            <v>44321</v>
          </cell>
          <cell r="CQ171">
            <v>44397</v>
          </cell>
          <cell r="CS171">
            <v>44602</v>
          </cell>
          <cell r="CT171">
            <v>1</v>
          </cell>
          <cell r="DD171">
            <v>45141</v>
          </cell>
        </row>
        <row r="172">
          <cell r="B172">
            <v>532</v>
          </cell>
          <cell r="C172" t="str">
            <v>HGN</v>
          </cell>
          <cell r="D172" t="str">
            <v>A</v>
          </cell>
          <cell r="E172">
            <v>10532000</v>
          </cell>
          <cell r="F172" t="str">
            <v>Хөх ган</v>
          </cell>
          <cell r="G172" t="str">
            <v>OR</v>
          </cell>
          <cell r="T172">
            <v>1</v>
          </cell>
          <cell r="W172">
            <v>1</v>
          </cell>
          <cell r="X172" t="str">
            <v>2009.02.19</v>
          </cell>
          <cell r="Y172" t="str">
            <v>2009.04.30   2009.07.28  2009.10.27</v>
          </cell>
          <cell r="Z172">
            <v>1</v>
          </cell>
          <cell r="AA172" t="str">
            <v>2010.03.03</v>
          </cell>
          <cell r="AC172" t="str">
            <v>2010.04.26</v>
          </cell>
          <cell r="AE172" t="str">
            <v>2010.10.22</v>
          </cell>
          <cell r="AF172">
            <v>1</v>
          </cell>
          <cell r="AG172" t="str">
            <v>2011.02.25</v>
          </cell>
          <cell r="AI172" t="str">
            <v>2011,05,19</v>
          </cell>
          <cell r="AK172" t="str">
            <v>2011.10.27</v>
          </cell>
          <cell r="AL172">
            <v>1</v>
          </cell>
          <cell r="AM172" t="str">
            <v>2012.02.15</v>
          </cell>
          <cell r="AP172" t="str">
            <v>2012.04.25</v>
          </cell>
          <cell r="AQ172" t="str">
            <v>2012.07.24</v>
          </cell>
          <cell r="AR172" t="str">
            <v>2012.10.23</v>
          </cell>
          <cell r="AS172">
            <v>1</v>
          </cell>
          <cell r="AT172" t="str">
            <v>2013.02.21</v>
          </cell>
          <cell r="AU172" t="str">
            <v>Голден пейж</v>
          </cell>
          <cell r="AW172" t="str">
            <v>2013.05.13</v>
          </cell>
          <cell r="AY172" t="str">
            <v>2013.10.23</v>
          </cell>
          <cell r="AZ172">
            <v>1</v>
          </cell>
          <cell r="BA172" t="str">
            <v>2014.02.13</v>
          </cell>
          <cell r="BD172" t="str">
            <v>2014.04.29</v>
          </cell>
          <cell r="BE172" t="str">
            <v>2014.07.25</v>
          </cell>
          <cell r="BF172" t="str">
            <v>2014.10.21</v>
          </cell>
          <cell r="BG172">
            <v>1</v>
          </cell>
          <cell r="BH172" t="str">
            <v>2015.02.10</v>
          </cell>
          <cell r="BI172" t="str">
            <v>Ай Жэй Эй Эйч Аудит ХХК</v>
          </cell>
          <cell r="BK172">
            <v>42116</v>
          </cell>
          <cell r="BL172">
            <v>42208</v>
          </cell>
          <cell r="BM172">
            <v>42303</v>
          </cell>
          <cell r="BN172">
            <v>42419</v>
          </cell>
          <cell r="BQ172">
            <v>42576</v>
          </cell>
          <cell r="CC172">
            <v>43509</v>
          </cell>
          <cell r="CD172" t="str">
            <v>Юнистар Аудит /2018-02-26/</v>
          </cell>
          <cell r="CF172">
            <v>43669</v>
          </cell>
          <cell r="CG172">
            <v>43868</v>
          </cell>
          <cell r="CH172" t="str">
            <v>Юнистар аудит ХХК</v>
          </cell>
          <cell r="CI172">
            <v>43900</v>
          </cell>
          <cell r="CK172">
            <v>44033</v>
          </cell>
          <cell r="CM172">
            <v>44257</v>
          </cell>
          <cell r="CN172" t="str">
            <v>Юнистар аудит ХХК</v>
          </cell>
          <cell r="CO172">
            <v>44277</v>
          </cell>
          <cell r="CS172">
            <v>44606</v>
          </cell>
          <cell r="CT172">
            <v>1</v>
          </cell>
          <cell r="CZ172">
            <v>44967</v>
          </cell>
        </row>
        <row r="173">
          <cell r="B173">
            <v>567</v>
          </cell>
          <cell r="C173" t="str">
            <v>TDB</v>
          </cell>
          <cell r="E173">
            <v>10567000</v>
          </cell>
          <cell r="F173" t="str">
            <v>"Худалдаа хөгжлийн банк" ХК</v>
          </cell>
          <cell r="DD173">
            <v>45128</v>
          </cell>
        </row>
        <row r="174">
          <cell r="B174">
            <v>65</v>
          </cell>
          <cell r="C174" t="str">
            <v>HBZ</v>
          </cell>
          <cell r="D174" t="str">
            <v>E</v>
          </cell>
          <cell r="E174">
            <v>10065000</v>
          </cell>
          <cell r="F174" t="str">
            <v>Хүннү менежмент</v>
          </cell>
          <cell r="G174" t="str">
            <v>UB</v>
          </cell>
          <cell r="H174">
            <v>1</v>
          </cell>
          <cell r="K174">
            <v>1</v>
          </cell>
          <cell r="L174">
            <v>1</v>
          </cell>
          <cell r="M174">
            <v>1</v>
          </cell>
          <cell r="N174">
            <v>1</v>
          </cell>
          <cell r="O174">
            <v>1</v>
          </cell>
          <cell r="Q174">
            <v>1</v>
          </cell>
          <cell r="T174">
            <v>1</v>
          </cell>
          <cell r="U174" t="str">
            <v>2008.03.12</v>
          </cell>
          <cell r="W174">
            <v>1</v>
          </cell>
          <cell r="X174" t="str">
            <v>2009.02.10</v>
          </cell>
          <cell r="Z174">
            <v>1</v>
          </cell>
          <cell r="AB174" t="str">
            <v>СЯ</v>
          </cell>
          <cell r="AS174">
            <v>1</v>
          </cell>
          <cell r="AT174" t="str">
            <v>2013.02.10</v>
          </cell>
          <cell r="AX174" t="str">
            <v>2013.07.25</v>
          </cell>
          <cell r="AZ174">
            <v>1</v>
          </cell>
          <cell r="BA174" t="str">
            <v>2014.02.12</v>
          </cell>
          <cell r="BD174" t="str">
            <v>2014.05.01</v>
          </cell>
          <cell r="BE174" t="str">
            <v>2014.07.23</v>
          </cell>
          <cell r="BF174" t="str">
            <v>2014.10.16</v>
          </cell>
          <cell r="BG174">
            <v>1</v>
          </cell>
          <cell r="BH174" t="str">
            <v>2015.02.11</v>
          </cell>
          <cell r="BI174" t="str">
            <v>Ситико аудит</v>
          </cell>
          <cell r="BK174">
            <v>42129</v>
          </cell>
          <cell r="BL174">
            <v>42209</v>
          </cell>
          <cell r="BM174">
            <v>42297</v>
          </cell>
          <cell r="BN174">
            <v>42422</v>
          </cell>
          <cell r="BO174" t="str">
            <v>Фискал аудит</v>
          </cell>
          <cell r="CC174">
            <v>43515</v>
          </cell>
          <cell r="CF174">
            <v>43669</v>
          </cell>
          <cell r="CG174">
            <v>43874</v>
          </cell>
          <cell r="CK174">
            <v>44041</v>
          </cell>
        </row>
        <row r="175">
          <cell r="B175">
            <v>8</v>
          </cell>
          <cell r="C175" t="str">
            <v>HRD</v>
          </cell>
          <cell r="D175" t="str">
            <v>D</v>
          </cell>
          <cell r="E175">
            <v>10008000</v>
          </cell>
          <cell r="F175" t="str">
            <v>Хүрд</v>
          </cell>
          <cell r="G175" t="str">
            <v>UB</v>
          </cell>
          <cell r="H175">
            <v>1</v>
          </cell>
          <cell r="I175">
            <v>1</v>
          </cell>
          <cell r="K175">
            <v>1</v>
          </cell>
          <cell r="L175">
            <v>1</v>
          </cell>
          <cell r="M175">
            <v>1</v>
          </cell>
          <cell r="N175">
            <v>1</v>
          </cell>
          <cell r="O175">
            <v>1</v>
          </cell>
          <cell r="P175">
            <v>1</v>
          </cell>
          <cell r="Q175">
            <v>1</v>
          </cell>
          <cell r="T175">
            <v>1</v>
          </cell>
          <cell r="U175" t="str">
            <v>2008.03.31</v>
          </cell>
          <cell r="W175">
            <v>1</v>
          </cell>
          <cell r="X175" t="str">
            <v>2009.03.05</v>
          </cell>
          <cell r="Y175" t="str">
            <v>2009.07.28</v>
          </cell>
          <cell r="Z175">
            <v>1</v>
          </cell>
          <cell r="AA175" t="str">
            <v>2010.03.01</v>
          </cell>
          <cell r="AF175">
            <v>1</v>
          </cell>
          <cell r="AG175" t="str">
            <v>2011,02,14</v>
          </cell>
          <cell r="AL175">
            <v>1</v>
          </cell>
          <cell r="AM175" t="str">
            <v>2012.03.27</v>
          </cell>
          <cell r="AO175" t="str">
            <v>2012.03.27</v>
          </cell>
          <cell r="AS175">
            <v>1</v>
          </cell>
          <cell r="AT175" t="str">
            <v>2013.02.20</v>
          </cell>
          <cell r="AU175" t="str">
            <v>Бэст фортуна</v>
          </cell>
          <cell r="AZ175">
            <v>1</v>
          </cell>
          <cell r="BA175" t="str">
            <v>2014.02.14</v>
          </cell>
          <cell r="BE175" t="str">
            <v>2014.07.31</v>
          </cell>
          <cell r="BG175">
            <v>1</v>
          </cell>
          <cell r="BH175" t="str">
            <v>2015.02.24</v>
          </cell>
          <cell r="CC175">
            <v>43544</v>
          </cell>
          <cell r="CD175" t="e">
            <v>#N/A</v>
          </cell>
          <cell r="CF175">
            <v>43678</v>
          </cell>
          <cell r="CG175">
            <v>43871</v>
          </cell>
          <cell r="CM175">
            <v>44237</v>
          </cell>
          <cell r="CS175">
            <v>44602</v>
          </cell>
          <cell r="CT175">
            <v>1</v>
          </cell>
          <cell r="CU175" t="str">
            <v>Бэст фортуна Аудит</v>
          </cell>
          <cell r="CV175">
            <v>44678</v>
          </cell>
          <cell r="CZ175">
            <v>44987</v>
          </cell>
          <cell r="DA175" t="str">
            <v>Бэст фортуна Аудит ХХК</v>
          </cell>
          <cell r="DB175">
            <v>45226</v>
          </cell>
        </row>
        <row r="176">
          <cell r="B176">
            <v>133</v>
          </cell>
          <cell r="C176" t="str">
            <v>HRL</v>
          </cell>
          <cell r="D176" t="str">
            <v>B</v>
          </cell>
          <cell r="E176">
            <v>10133000</v>
          </cell>
          <cell r="F176" t="str">
            <v>Хэрлэн хивс</v>
          </cell>
          <cell r="G176" t="str">
            <v>DO</v>
          </cell>
          <cell r="H176">
            <v>1</v>
          </cell>
          <cell r="L176">
            <v>1</v>
          </cell>
          <cell r="M176">
            <v>1</v>
          </cell>
          <cell r="O176">
            <v>1</v>
          </cell>
          <cell r="AP176" t="str">
            <v>2012.05.14</v>
          </cell>
          <cell r="AS176">
            <v>1</v>
          </cell>
          <cell r="AT176" t="str">
            <v>2013.02.10</v>
          </cell>
          <cell r="CF176">
            <v>43682</v>
          </cell>
          <cell r="CM176">
            <v>44309</v>
          </cell>
          <cell r="CS176">
            <v>44620</v>
          </cell>
          <cell r="CT176">
            <v>1</v>
          </cell>
        </row>
        <row r="177">
          <cell r="B177">
            <v>407</v>
          </cell>
          <cell r="C177" t="str">
            <v>TSA</v>
          </cell>
          <cell r="D177" t="str">
            <v>C</v>
          </cell>
          <cell r="E177">
            <v>10407000</v>
          </cell>
          <cell r="F177" t="str">
            <v>Цагаантолгой</v>
          </cell>
          <cell r="G177" t="str">
            <v>SB</v>
          </cell>
          <cell r="H177">
            <v>1</v>
          </cell>
          <cell r="I177">
            <v>1</v>
          </cell>
          <cell r="AS177">
            <v>1</v>
          </cell>
          <cell r="AT177" t="str">
            <v>2013.02.19</v>
          </cell>
          <cell r="AU177" t="str">
            <v>Их наяд аудит</v>
          </cell>
          <cell r="AZ177">
            <v>1</v>
          </cell>
          <cell r="BA177" t="str">
            <v>2014.02.10</v>
          </cell>
          <cell r="BG177">
            <v>1</v>
          </cell>
          <cell r="BH177" t="str">
            <v>2015.02.10</v>
          </cell>
          <cell r="BI177" t="str">
            <v>Эрдэм батламж аудит</v>
          </cell>
          <cell r="BN177">
            <v>42447</v>
          </cell>
          <cell r="CG177">
            <v>43874</v>
          </cell>
          <cell r="CM177">
            <v>44251</v>
          </cell>
          <cell r="CN177" t="str">
            <v>MBR audit</v>
          </cell>
          <cell r="CO177">
            <v>44277</v>
          </cell>
          <cell r="CS177">
            <v>44620</v>
          </cell>
          <cell r="CT177">
            <v>1</v>
          </cell>
          <cell r="CU177" t="str">
            <v>MBR audit</v>
          </cell>
          <cell r="CV177">
            <v>44643</v>
          </cell>
          <cell r="CZ177">
            <v>44974</v>
          </cell>
        </row>
        <row r="178">
          <cell r="B178">
            <v>448</v>
          </cell>
          <cell r="C178" t="str">
            <v>CHR</v>
          </cell>
          <cell r="D178" t="str">
            <v>C</v>
          </cell>
          <cell r="E178">
            <v>10448000</v>
          </cell>
          <cell r="F178" t="str">
            <v>Чацаргана</v>
          </cell>
          <cell r="G178" t="str">
            <v>UV</v>
          </cell>
          <cell r="J178">
            <v>1</v>
          </cell>
          <cell r="N178">
            <v>1</v>
          </cell>
          <cell r="T178">
            <v>1</v>
          </cell>
          <cell r="U178" t="str">
            <v>2008.05.19</v>
          </cell>
          <cell r="W178">
            <v>1</v>
          </cell>
          <cell r="X178" t="str">
            <v>2009.09.15</v>
          </cell>
          <cell r="Z178">
            <v>1</v>
          </cell>
          <cell r="AA178" t="str">
            <v>2010.06.03</v>
          </cell>
          <cell r="AB178" t="str">
            <v>Сан Арвич</v>
          </cell>
          <cell r="AF178">
            <v>1</v>
          </cell>
          <cell r="AG178" t="str">
            <v>2011,03,21</v>
          </cell>
          <cell r="AH178" t="str">
            <v>сан-аудит</v>
          </cell>
          <cell r="AS178">
            <v>1</v>
          </cell>
          <cell r="AT178" t="str">
            <v>2013.06.04</v>
          </cell>
          <cell r="AZ178">
            <v>1</v>
          </cell>
          <cell r="BA178" t="str">
            <v>2014.02.21</v>
          </cell>
          <cell r="BG178">
            <v>1</v>
          </cell>
          <cell r="BH178" t="str">
            <v>2015.02.11</v>
          </cell>
          <cell r="BI178" t="str">
            <v>Увс финанс аудит</v>
          </cell>
          <cell r="BN178">
            <v>42419</v>
          </cell>
          <cell r="BO178" t="str">
            <v>Мишээл Од аудит ХХК</v>
          </cell>
          <cell r="CC178">
            <v>43536</v>
          </cell>
          <cell r="CD178" t="str">
            <v>Баян бадаа аудит ХХК /2019-02-22/</v>
          </cell>
          <cell r="CG178">
            <v>43881</v>
          </cell>
          <cell r="CH178" t="str">
            <v>Атланта баланс</v>
          </cell>
          <cell r="CI178">
            <v>43889</v>
          </cell>
          <cell r="CK178">
            <v>44043</v>
          </cell>
          <cell r="CM178">
            <v>44251</v>
          </cell>
          <cell r="CS178">
            <v>44617</v>
          </cell>
          <cell r="CT178">
            <v>1</v>
          </cell>
          <cell r="CU178" t="str">
            <v xml:space="preserve">B and S </v>
          </cell>
          <cell r="CV178">
            <v>1</v>
          </cell>
          <cell r="CZ178">
            <v>45006</v>
          </cell>
          <cell r="DA178" t="str">
            <v>Цэсб- Аудит ХХК</v>
          </cell>
          <cell r="DB178">
            <v>45106</v>
          </cell>
        </row>
        <row r="179">
          <cell r="B179">
            <v>309</v>
          </cell>
          <cell r="C179" t="str">
            <v>SHG</v>
          </cell>
          <cell r="D179" t="str">
            <v>A</v>
          </cell>
          <cell r="E179">
            <v>10309000</v>
          </cell>
          <cell r="F179" t="str">
            <v>Шарын гол</v>
          </cell>
          <cell r="G179" t="str">
            <v>DA</v>
          </cell>
          <cell r="H179">
            <v>1</v>
          </cell>
          <cell r="I179">
            <v>1</v>
          </cell>
          <cell r="K179">
            <v>1</v>
          </cell>
          <cell r="L179">
            <v>1</v>
          </cell>
          <cell r="M179">
            <v>1</v>
          </cell>
          <cell r="O179">
            <v>1</v>
          </cell>
          <cell r="P179">
            <v>1</v>
          </cell>
          <cell r="Q179">
            <v>1</v>
          </cell>
          <cell r="T179">
            <v>1</v>
          </cell>
          <cell r="U179" t="str">
            <v>2008.04.08</v>
          </cell>
          <cell r="W179">
            <v>1</v>
          </cell>
          <cell r="X179" t="str">
            <v>2009.02.18</v>
          </cell>
          <cell r="Y179" t="str">
            <v>2009.05.07    2009.11.10 III</v>
          </cell>
          <cell r="Z179">
            <v>1</v>
          </cell>
          <cell r="AA179" t="str">
            <v>2010.02.05</v>
          </cell>
          <cell r="AF179">
            <v>1</v>
          </cell>
          <cell r="AG179" t="str">
            <v>2011,06,24</v>
          </cell>
          <cell r="AI179" t="str">
            <v>2011,05,05</v>
          </cell>
          <cell r="AJ179" t="str">
            <v>2011.08.19</v>
          </cell>
          <cell r="AK179" t="str">
            <v>2011.10.24</v>
          </cell>
          <cell r="AL179">
            <v>1</v>
          </cell>
          <cell r="AM179" t="str">
            <v>2012.02.06</v>
          </cell>
          <cell r="AQ179" t="str">
            <v>2012.07.23</v>
          </cell>
          <cell r="AR179" t="str">
            <v>2012.10.29</v>
          </cell>
          <cell r="AS179">
            <v>1</v>
          </cell>
          <cell r="AT179" t="str">
            <v>2013.02.01</v>
          </cell>
          <cell r="AW179" t="str">
            <v>2013.05.13</v>
          </cell>
          <cell r="AX179" t="str">
            <v>2013.09.10</v>
          </cell>
          <cell r="AY179" t="str">
            <v>2013.11.06</v>
          </cell>
          <cell r="AZ179">
            <v>1</v>
          </cell>
          <cell r="BA179" t="str">
            <v>2014.02.11</v>
          </cell>
          <cell r="BD179" t="str">
            <v>2014.05.19</v>
          </cell>
          <cell r="BE179" t="str">
            <v>2014.07.25</v>
          </cell>
          <cell r="BF179" t="str">
            <v>2014.11.03</v>
          </cell>
          <cell r="BG179">
            <v>1</v>
          </cell>
          <cell r="BH179" t="str">
            <v>2015.02.16</v>
          </cell>
          <cell r="BK179">
            <v>42125</v>
          </cell>
          <cell r="BL179">
            <v>42207</v>
          </cell>
          <cell r="BN179">
            <v>42418</v>
          </cell>
          <cell r="BQ179">
            <v>42579</v>
          </cell>
          <cell r="CC179">
            <v>43516</v>
          </cell>
          <cell r="CF179">
            <v>43678</v>
          </cell>
          <cell r="CG179">
            <v>43874</v>
          </cell>
          <cell r="CH179" t="str">
            <v>BDO аудит ХХК</v>
          </cell>
          <cell r="CI179" t="str">
            <v>2020.04.10</v>
          </cell>
          <cell r="CK179">
            <v>44041</v>
          </cell>
          <cell r="CM179">
            <v>44272</v>
          </cell>
          <cell r="CQ179">
            <v>44400</v>
          </cell>
          <cell r="CS179">
            <v>44621</v>
          </cell>
          <cell r="CT179">
            <v>1</v>
          </cell>
          <cell r="CU179" t="str">
            <v>Пантер Мидланд Аудит ХХК</v>
          </cell>
          <cell r="CV179">
            <v>44657</v>
          </cell>
          <cell r="CX179">
            <v>44768</v>
          </cell>
          <cell r="CZ179">
            <v>44974</v>
          </cell>
          <cell r="DB179">
            <v>45020</v>
          </cell>
          <cell r="DD179">
            <v>45134</v>
          </cell>
        </row>
        <row r="180">
          <cell r="B180">
            <v>460</v>
          </cell>
          <cell r="C180" t="str">
            <v>SHV</v>
          </cell>
          <cell r="D180" t="str">
            <v>A</v>
          </cell>
          <cell r="E180">
            <v>10460000</v>
          </cell>
          <cell r="F180" t="str">
            <v>Шивээ овоо</v>
          </cell>
          <cell r="G180" t="str">
            <v>GS</v>
          </cell>
          <cell r="H180">
            <v>1</v>
          </cell>
          <cell r="I180">
            <v>1</v>
          </cell>
          <cell r="L180">
            <v>1</v>
          </cell>
          <cell r="M180">
            <v>1</v>
          </cell>
          <cell r="N180">
            <v>1</v>
          </cell>
          <cell r="P180">
            <v>1</v>
          </cell>
          <cell r="Q180">
            <v>1</v>
          </cell>
          <cell r="T180">
            <v>1</v>
          </cell>
          <cell r="U180" t="str">
            <v>2008.04.11</v>
          </cell>
          <cell r="W180">
            <v>1</v>
          </cell>
          <cell r="X180" t="str">
            <v>2009.03.05</v>
          </cell>
          <cell r="AL180">
            <v>1</v>
          </cell>
          <cell r="AM180" t="str">
            <v>2012.05.01</v>
          </cell>
          <cell r="AS180">
            <v>1</v>
          </cell>
          <cell r="AT180" t="str">
            <v>2013.03.07</v>
          </cell>
          <cell r="BE180" t="str">
            <v>2014.05.25</v>
          </cell>
          <cell r="BG180">
            <v>1</v>
          </cell>
          <cell r="BH180" t="str">
            <v>2015.03.06</v>
          </cell>
          <cell r="BI180" t="str">
            <v>Балхан аудит</v>
          </cell>
          <cell r="BL180">
            <v>42208</v>
          </cell>
          <cell r="BN180">
            <v>42488</v>
          </cell>
          <cell r="BQ180" t="str">
            <v>2016.07.....</v>
          </cell>
          <cell r="CC180">
            <v>43602</v>
          </cell>
          <cell r="CD180" t="str">
            <v>Үндэсний Аудитын газар /2019-05-17/</v>
          </cell>
          <cell r="CF180">
            <v>43682</v>
          </cell>
          <cell r="CG180">
            <v>43873</v>
          </cell>
          <cell r="CM180">
            <v>44236</v>
          </cell>
          <cell r="CS180">
            <v>44610</v>
          </cell>
          <cell r="CT180">
            <v>1</v>
          </cell>
          <cell r="CU180" t="str">
            <v>Үндэсний аудитын газар</v>
          </cell>
          <cell r="CV180">
            <v>44662</v>
          </cell>
          <cell r="CZ180">
            <v>44972</v>
          </cell>
          <cell r="DD180" t="str">
            <v xml:space="preserve"> </v>
          </cell>
        </row>
        <row r="181">
          <cell r="B181">
            <v>359</v>
          </cell>
          <cell r="C181" t="str">
            <v>NRS</v>
          </cell>
          <cell r="D181" t="str">
            <v>A</v>
          </cell>
          <cell r="E181">
            <v>10359000</v>
          </cell>
          <cell r="F181" t="str">
            <v>Шинэст</v>
          </cell>
          <cell r="G181" t="str">
            <v>UB</v>
          </cell>
          <cell r="H181">
            <v>1</v>
          </cell>
          <cell r="I181">
            <v>1</v>
          </cell>
          <cell r="J181">
            <v>1</v>
          </cell>
          <cell r="O181">
            <v>1</v>
          </cell>
          <cell r="P181">
            <v>1</v>
          </cell>
          <cell r="Q181">
            <v>1</v>
          </cell>
          <cell r="T181">
            <v>1</v>
          </cell>
          <cell r="U181" t="str">
            <v>2008.05.29</v>
          </cell>
          <cell r="Z181">
            <v>1</v>
          </cell>
          <cell r="AA181" t="str">
            <v>2010.04.14</v>
          </cell>
          <cell r="AL181">
            <v>1</v>
          </cell>
          <cell r="AM181" t="str">
            <v>2012.09.04</v>
          </cell>
          <cell r="AS181">
            <v>1</v>
          </cell>
          <cell r="AT181" t="str">
            <v>2013.02.10</v>
          </cell>
          <cell r="AZ181">
            <v>1</v>
          </cell>
          <cell r="BA181" t="str">
            <v>2014.02.11</v>
          </cell>
          <cell r="BB181" t="str">
            <v>Хүлэгт хүннү аудит</v>
          </cell>
          <cell r="BD181" t="str">
            <v>2014.04.22</v>
          </cell>
          <cell r="BE181" t="str">
            <v>2014.07.24</v>
          </cell>
          <cell r="BF181" t="str">
            <v>2014.10.21</v>
          </cell>
          <cell r="BG181">
            <v>1</v>
          </cell>
          <cell r="BH181" t="str">
            <v>2015.02.09</v>
          </cell>
          <cell r="BI181" t="str">
            <v>Амгалан ахуй аудит</v>
          </cell>
          <cell r="BK181">
            <v>42118</v>
          </cell>
          <cell r="BL181">
            <v>42205</v>
          </cell>
          <cell r="BM181">
            <v>42303</v>
          </cell>
          <cell r="BN181">
            <v>42416</v>
          </cell>
          <cell r="BO181" t="str">
            <v>Амгалан ахуй аудит ХХК СХЗ-оо зөвшөөрөлгүй</v>
          </cell>
          <cell r="CC181">
            <v>43515</v>
          </cell>
          <cell r="CF181">
            <v>43671</v>
          </cell>
          <cell r="CG181">
            <v>43871</v>
          </cell>
          <cell r="CH181" t="str">
            <v>Бэст фортуна Аудит ХХК</v>
          </cell>
          <cell r="CI181">
            <v>43952</v>
          </cell>
          <cell r="CK181">
            <v>44032</v>
          </cell>
          <cell r="CM181">
            <v>44250</v>
          </cell>
          <cell r="CQ181">
            <v>44384</v>
          </cell>
          <cell r="CS181">
            <v>44602</v>
          </cell>
          <cell r="CT181">
            <v>1</v>
          </cell>
          <cell r="CU181" t="str">
            <v>Си Пи Ти Эй Аудит ХХК</v>
          </cell>
          <cell r="CV181">
            <v>44678</v>
          </cell>
          <cell r="CX181">
            <v>44763</v>
          </cell>
          <cell r="CZ181">
            <v>44965</v>
          </cell>
          <cell r="DA181" t="str">
            <v>Си пи ти Эй Аудит ХХК</v>
          </cell>
          <cell r="DB181">
            <v>45047</v>
          </cell>
          <cell r="DD181">
            <v>45126</v>
          </cell>
        </row>
        <row r="182">
          <cell r="B182">
            <v>546</v>
          </cell>
          <cell r="C182" t="str">
            <v>ERDN</v>
          </cell>
          <cell r="E182">
            <v>10546000</v>
          </cell>
          <cell r="F182" t="str">
            <v xml:space="preserve">Эрдэнэ Pесурс Девелопмент Корпорэйшн </v>
          </cell>
          <cell r="CC182">
            <v>43557</v>
          </cell>
          <cell r="CF182">
            <v>43691</v>
          </cell>
          <cell r="CG182">
            <v>43910</v>
          </cell>
          <cell r="CH182" t="str">
            <v>KPMG</v>
          </cell>
          <cell r="CI182">
            <v>43964</v>
          </cell>
          <cell r="CK182">
            <v>44062</v>
          </cell>
          <cell r="CM182">
            <v>44272</v>
          </cell>
          <cell r="CQ182">
            <v>44425</v>
          </cell>
          <cell r="CS182">
            <v>44631</v>
          </cell>
          <cell r="CT182">
            <v>1</v>
          </cell>
          <cell r="CU182" t="str">
            <v xml:space="preserve">KPMG аудит </v>
          </cell>
          <cell r="CV182">
            <v>44631</v>
          </cell>
          <cell r="CW182">
            <v>44698</v>
          </cell>
          <cell r="CX182">
            <v>44784</v>
          </cell>
          <cell r="CY182">
            <v>44874</v>
          </cell>
          <cell r="CZ182">
            <v>45000</v>
          </cell>
          <cell r="DA182" t="str">
            <v>KPMG аудит</v>
          </cell>
          <cell r="DB182">
            <v>45000</v>
          </cell>
          <cell r="DD182">
            <v>45148</v>
          </cell>
        </row>
        <row r="183">
          <cell r="B183">
            <v>469</v>
          </cell>
          <cell r="C183" t="str">
            <v>EAZ</v>
          </cell>
          <cell r="D183" t="str">
            <v>D</v>
          </cell>
          <cell r="E183">
            <v>10469000</v>
          </cell>
          <cell r="F183" t="str">
            <v>Эрдэнэт авто зам</v>
          </cell>
          <cell r="G183" t="str">
            <v>OR</v>
          </cell>
          <cell r="H183">
            <v>1</v>
          </cell>
          <cell r="J183">
            <v>1</v>
          </cell>
          <cell r="K183">
            <v>1</v>
          </cell>
          <cell r="AS183">
            <v>1</v>
          </cell>
          <cell r="AT183" t="str">
            <v>2013.02.10</v>
          </cell>
          <cell r="BE183" t="str">
            <v>2014.08.05</v>
          </cell>
          <cell r="BG183">
            <v>1</v>
          </cell>
          <cell r="BH183" t="str">
            <v>2015.02.12</v>
          </cell>
          <cell r="CC183">
            <v>43545</v>
          </cell>
          <cell r="CD183" t="str">
            <v>Пийк ом аудит</v>
          </cell>
          <cell r="CG183">
            <v>43882</v>
          </cell>
          <cell r="CU183" t="str">
            <v>пийк ом аудит</v>
          </cell>
          <cell r="CV183" t="str">
            <v>2022*03/24</v>
          </cell>
          <cell r="CZ183">
            <v>45005</v>
          </cell>
        </row>
        <row r="184">
          <cell r="B184">
            <v>377</v>
          </cell>
          <cell r="C184" t="str">
            <v>SVR</v>
          </cell>
          <cell r="D184" t="str">
            <v>D</v>
          </cell>
          <cell r="E184">
            <v>10377000</v>
          </cell>
          <cell r="F184" t="str">
            <v>Эрдэнэт суврага</v>
          </cell>
          <cell r="G184" t="str">
            <v>BU</v>
          </cell>
          <cell r="H184">
            <v>1</v>
          </cell>
          <cell r="I184">
            <v>1</v>
          </cell>
          <cell r="J184">
            <v>1</v>
          </cell>
          <cell r="M184">
            <v>1</v>
          </cell>
          <cell r="O184">
            <v>1</v>
          </cell>
          <cell r="P184">
            <v>1</v>
          </cell>
          <cell r="Q184">
            <v>1</v>
          </cell>
          <cell r="R184" t="str">
            <v>2011,03,25</v>
          </cell>
          <cell r="T184">
            <v>1</v>
          </cell>
          <cell r="U184" t="str">
            <v>2011,03,25</v>
          </cell>
          <cell r="W184">
            <v>1</v>
          </cell>
          <cell r="X184" t="str">
            <v>2011,03,25</v>
          </cell>
          <cell r="Z184">
            <v>1</v>
          </cell>
          <cell r="AA184" t="str">
            <v>2011,03,23</v>
          </cell>
          <cell r="AF184">
            <v>1</v>
          </cell>
          <cell r="AG184" t="str">
            <v>2011,03,23</v>
          </cell>
          <cell r="AL184">
            <v>1</v>
          </cell>
          <cell r="AM184" t="str">
            <v>2012.05.30</v>
          </cell>
          <cell r="AS184">
            <v>1</v>
          </cell>
          <cell r="AT184" t="str">
            <v>2013.02.22</v>
          </cell>
          <cell r="AZ184">
            <v>1</v>
          </cell>
          <cell r="BA184" t="str">
            <v>2014.04.16</v>
          </cell>
          <cell r="BE184" t="str">
            <v>2014.08.06</v>
          </cell>
          <cell r="BG184">
            <v>1</v>
          </cell>
          <cell r="BH184" t="str">
            <v>2015.02.27</v>
          </cell>
          <cell r="BI184" t="str">
            <v xml:space="preserve">Ас Арвай аудит ХХК </v>
          </cell>
          <cell r="BL184">
            <v>42213</v>
          </cell>
          <cell r="BN184">
            <v>42450</v>
          </cell>
          <cell r="BO184" t="str">
            <v>Сенор аудит  ХХК</v>
          </cell>
          <cell r="CG184">
            <v>43871</v>
          </cell>
          <cell r="CH184" t="str">
            <v>Пи кэй эф Монголиа Аудит</v>
          </cell>
          <cell r="CI184">
            <v>43902</v>
          </cell>
          <cell r="CM184">
            <v>44321</v>
          </cell>
          <cell r="CN184" t="str">
            <v>Саруул Баян Уул Аудит</v>
          </cell>
          <cell r="CO184">
            <v>44321</v>
          </cell>
          <cell r="CS184">
            <v>44614</v>
          </cell>
          <cell r="CT184">
            <v>1</v>
          </cell>
          <cell r="CU184" t="str">
            <v>Саруул Баян уул аудит</v>
          </cell>
          <cell r="CV184">
            <v>44662</v>
          </cell>
          <cell r="CZ184">
            <v>44967</v>
          </cell>
          <cell r="DA184" t="str">
            <v>Си пи ти Эй Аудит ХХК</v>
          </cell>
          <cell r="DB184">
            <v>44988</v>
          </cell>
        </row>
        <row r="185">
          <cell r="B185">
            <v>506</v>
          </cell>
          <cell r="C185" t="str">
            <v>EUD</v>
          </cell>
          <cell r="D185" t="str">
            <v>E</v>
          </cell>
          <cell r="E185">
            <v>10506000</v>
          </cell>
          <cell r="F185" t="str">
            <v>Эрдэнэт ус ДТС</v>
          </cell>
          <cell r="G185" t="str">
            <v>OR</v>
          </cell>
          <cell r="N185">
            <v>1</v>
          </cell>
          <cell r="O185">
            <v>1</v>
          </cell>
          <cell r="P185">
            <v>1</v>
          </cell>
          <cell r="Q185">
            <v>1</v>
          </cell>
          <cell r="T185">
            <v>1</v>
          </cell>
          <cell r="U185" t="str">
            <v>2008.01.31</v>
          </cell>
          <cell r="W185">
            <v>1</v>
          </cell>
          <cell r="X185" t="str">
            <v>2009.01.20</v>
          </cell>
          <cell r="Z185">
            <v>1</v>
          </cell>
          <cell r="AB185" t="str">
            <v>СЯ</v>
          </cell>
          <cell r="AF185">
            <v>1</v>
          </cell>
          <cell r="AG185" t="str">
            <v>2011,02,17</v>
          </cell>
          <cell r="AS185">
            <v>1</v>
          </cell>
          <cell r="AT185" t="str">
            <v>2013.02.10</v>
          </cell>
          <cell r="AZ185">
            <v>1</v>
          </cell>
          <cell r="BA185" t="str">
            <v>2014.05.01</v>
          </cell>
          <cell r="BB185" t="str">
            <v>Орхон аймгийн Аудит</v>
          </cell>
          <cell r="BG185">
            <v>1</v>
          </cell>
          <cell r="BH185" t="str">
            <v>2015.03.13</v>
          </cell>
          <cell r="BN185">
            <v>42452</v>
          </cell>
          <cell r="BO185" t="str">
            <v xml:space="preserve">Орхон аймгийн аудитын газар </v>
          </cell>
          <cell r="BS185">
            <v>2</v>
          </cell>
          <cell r="CC185">
            <v>43524</v>
          </cell>
          <cell r="CG185">
            <v>43920</v>
          </cell>
          <cell r="CH185" t="str">
            <v>Орхон аймаг Төрийн Аудит</v>
          </cell>
          <cell r="CI185">
            <v>43920</v>
          </cell>
          <cell r="CM185">
            <v>44287</v>
          </cell>
          <cell r="CN185" t="str">
            <v>Орхон аймаг дах төрийн аудитын газар</v>
          </cell>
          <cell r="CO185">
            <v>44287</v>
          </cell>
          <cell r="CQ185">
            <v>44405</v>
          </cell>
          <cell r="CS185">
            <v>44600</v>
          </cell>
          <cell r="CT185">
            <v>1</v>
          </cell>
          <cell r="CU185" t="str">
            <v>Орхон Төрийн Аудит</v>
          </cell>
          <cell r="CV185">
            <v>44673</v>
          </cell>
          <cell r="CZ185">
            <v>44970</v>
          </cell>
          <cell r="DA185" t="str">
            <v xml:space="preserve">Төрийн аудитын газар </v>
          </cell>
          <cell r="DB185">
            <v>45019</v>
          </cell>
        </row>
        <row r="186">
          <cell r="B186">
            <v>154</v>
          </cell>
          <cell r="C186" t="str">
            <v>TAS</v>
          </cell>
          <cell r="D186" t="str">
            <v>B</v>
          </cell>
          <cell r="E186">
            <v>10154000</v>
          </cell>
          <cell r="F186" t="str">
            <v>Эрдэнэт хүнс</v>
          </cell>
          <cell r="G186" t="str">
            <v>OR</v>
          </cell>
          <cell r="I186">
            <v>1</v>
          </cell>
          <cell r="N186">
            <v>1</v>
          </cell>
          <cell r="AZ186">
            <v>1</v>
          </cell>
          <cell r="BA186" t="str">
            <v>2014.04.07</v>
          </cell>
          <cell r="BG186">
            <v>1</v>
          </cell>
          <cell r="BH186" t="str">
            <v>2015.02.24</v>
          </cell>
        </row>
        <row r="187">
          <cell r="B187">
            <v>499</v>
          </cell>
          <cell r="C187" t="str">
            <v>EDS</v>
          </cell>
          <cell r="D187" t="str">
            <v>D</v>
          </cell>
          <cell r="E187">
            <v>10499000</v>
          </cell>
          <cell r="F187" t="str">
            <v>Эрдэнэтийн ДЦС</v>
          </cell>
          <cell r="G187" t="str">
            <v>OR</v>
          </cell>
          <cell r="K187">
            <v>1</v>
          </cell>
          <cell r="L187">
            <v>1</v>
          </cell>
          <cell r="M187">
            <v>1</v>
          </cell>
          <cell r="N187">
            <v>1</v>
          </cell>
          <cell r="P187">
            <v>1</v>
          </cell>
          <cell r="Q187">
            <v>1</v>
          </cell>
          <cell r="T187">
            <v>1</v>
          </cell>
          <cell r="U187" t="str">
            <v>2008.02.10</v>
          </cell>
          <cell r="W187">
            <v>1</v>
          </cell>
          <cell r="X187" t="str">
            <v>2009.02.12</v>
          </cell>
          <cell r="Y187" t="str">
            <v>2009.07.16 II</v>
          </cell>
          <cell r="Z187">
            <v>1</v>
          </cell>
          <cell r="AA187" t="str">
            <v>2010.02.05</v>
          </cell>
          <cell r="AF187">
            <v>1</v>
          </cell>
          <cell r="AG187" t="str">
            <v>2011.01.28</v>
          </cell>
          <cell r="AI187" t="str">
            <v>2011,04,21</v>
          </cell>
          <cell r="AK187" t="str">
            <v>2011.10.18</v>
          </cell>
          <cell r="AL187">
            <v>1</v>
          </cell>
          <cell r="AM187" t="str">
            <v>2012.02.02</v>
          </cell>
          <cell r="AS187">
            <v>1</v>
          </cell>
          <cell r="AT187" t="str">
            <v>2013.02.01</v>
          </cell>
          <cell r="AX187" t="str">
            <v>2013.09.19</v>
          </cell>
          <cell r="AZ187">
            <v>1</v>
          </cell>
          <cell r="BA187" t="str">
            <v>2014.01.24</v>
          </cell>
          <cell r="BG187">
            <v>1</v>
          </cell>
          <cell r="BH187" t="str">
            <v>2015.2.09</v>
          </cell>
          <cell r="BN187">
            <v>42398</v>
          </cell>
          <cell r="BS187">
            <v>1</v>
          </cell>
          <cell r="CC187">
            <v>43509</v>
          </cell>
          <cell r="CD187" t="str">
            <v>Үндэсний аудитын газар /2019-03-15/</v>
          </cell>
          <cell r="CF187">
            <v>43665</v>
          </cell>
          <cell r="CG187">
            <v>43871</v>
          </cell>
          <cell r="CH187" t="str">
            <v>Үндэсний аудитын газар</v>
          </cell>
          <cell r="CI187">
            <v>43927</v>
          </cell>
          <cell r="CM187">
            <v>44237</v>
          </cell>
          <cell r="CN187" t="str">
            <v>Үндэсний Аудитын газар</v>
          </cell>
          <cell r="CO187">
            <v>44287</v>
          </cell>
          <cell r="CQ187">
            <v>44399</v>
          </cell>
          <cell r="CS187">
            <v>44600</v>
          </cell>
          <cell r="CT187">
            <v>1</v>
          </cell>
          <cell r="CU187" t="str">
            <v>Орхон Төрийн Аудит ХХК</v>
          </cell>
          <cell r="CV187">
            <v>44670</v>
          </cell>
          <cell r="CZ187">
            <v>44967</v>
          </cell>
          <cell r="DA187" t="str">
            <v>Төрийн аудитын газар</v>
          </cell>
          <cell r="DB187">
            <v>45084</v>
          </cell>
          <cell r="DD187">
            <v>45170</v>
          </cell>
        </row>
        <row r="188">
          <cell r="B188">
            <v>466</v>
          </cell>
          <cell r="C188" t="str">
            <v>BOE</v>
          </cell>
          <cell r="D188" t="str">
            <v>D</v>
          </cell>
          <cell r="E188">
            <v>10466000</v>
          </cell>
          <cell r="F188" t="str">
            <v xml:space="preserve">Эрчим баян өлгий </v>
          </cell>
          <cell r="G188" t="str">
            <v>BE</v>
          </cell>
          <cell r="H188">
            <v>1</v>
          </cell>
          <cell r="L188">
            <v>1</v>
          </cell>
          <cell r="M188">
            <v>1</v>
          </cell>
          <cell r="N188">
            <v>1</v>
          </cell>
          <cell r="O188">
            <v>1</v>
          </cell>
          <cell r="P188">
            <v>1</v>
          </cell>
          <cell r="T188">
            <v>1</v>
          </cell>
          <cell r="U188" t="str">
            <v>2008.06.10</v>
          </cell>
          <cell r="W188">
            <v>1</v>
          </cell>
          <cell r="X188" t="str">
            <v>2009.04.27</v>
          </cell>
          <cell r="Z188">
            <v>1</v>
          </cell>
          <cell r="AB188" t="str">
            <v>СЯ</v>
          </cell>
          <cell r="AS188">
            <v>1</v>
          </cell>
          <cell r="AT188" t="str">
            <v>2013.03.07</v>
          </cell>
          <cell r="AU188" t="str">
            <v>Өлгий аудит</v>
          </cell>
          <cell r="BE188" t="str">
            <v>2014.08.04</v>
          </cell>
          <cell r="BG188">
            <v>1</v>
          </cell>
          <cell r="BH188" t="str">
            <v>2015.02.10</v>
          </cell>
          <cell r="BN188">
            <v>42500</v>
          </cell>
          <cell r="BO188" t="str">
            <v>Бахылау аудит</v>
          </cell>
          <cell r="CF188">
            <v>43665</v>
          </cell>
          <cell r="CG188">
            <v>43875</v>
          </cell>
          <cell r="CH188" t="str">
            <v>Акпар Аудит ХХК</v>
          </cell>
          <cell r="CI188">
            <v>43923</v>
          </cell>
          <cell r="CK188">
            <v>44033</v>
          </cell>
          <cell r="CM188">
            <v>44244</v>
          </cell>
          <cell r="CN188" t="str">
            <v>Акпар Аудит ХХК</v>
          </cell>
          <cell r="CO188">
            <v>44274</v>
          </cell>
          <cell r="CQ188">
            <v>44399</v>
          </cell>
          <cell r="CS188">
            <v>44608</v>
          </cell>
          <cell r="CT188">
            <v>1</v>
          </cell>
          <cell r="CU188" t="str">
            <v>Аккурейт Аудит ХХК</v>
          </cell>
          <cell r="CV188">
            <v>44642</v>
          </cell>
          <cell r="CX188">
            <v>44769</v>
          </cell>
          <cell r="CZ188">
            <v>44974</v>
          </cell>
          <cell r="DA188" t="str">
            <v>Дундмандухай Аудит ХХК</v>
          </cell>
          <cell r="DB188">
            <v>45049</v>
          </cell>
          <cell r="DD188">
            <v>45131</v>
          </cell>
        </row>
        <row r="189">
          <cell r="B189">
            <v>537</v>
          </cell>
          <cell r="C189" t="str">
            <v>ETR</v>
          </cell>
          <cell r="D189" t="str">
            <v>E</v>
          </cell>
          <cell r="E189">
            <v>10537000</v>
          </cell>
          <cell r="F189" t="str">
            <v>Э-транс ложистикс</v>
          </cell>
          <cell r="G189" t="str">
            <v>UB</v>
          </cell>
          <cell r="AS189">
            <v>1</v>
          </cell>
          <cell r="AT189" t="str">
            <v>2013.02.19</v>
          </cell>
          <cell r="AZ189">
            <v>1</v>
          </cell>
          <cell r="BA189" t="str">
            <v>2014.08.05</v>
          </cell>
          <cell r="BE189" t="str">
            <v>2014.07.24</v>
          </cell>
          <cell r="BG189">
            <v>1</v>
          </cell>
          <cell r="BH189" t="str">
            <v>2015.02.10</v>
          </cell>
          <cell r="BI189" t="str">
            <v xml:space="preserve">Нийслэл аудит </v>
          </cell>
          <cell r="BK189">
            <v>42114</v>
          </cell>
          <cell r="BL189">
            <v>42213</v>
          </cell>
          <cell r="BN189">
            <v>42423</v>
          </cell>
          <cell r="BO189" t="str">
            <v>Нийслэл аудит ХХК</v>
          </cell>
          <cell r="BQ189">
            <v>42578</v>
          </cell>
          <cell r="CC189">
            <v>43510</v>
          </cell>
          <cell r="CD189" t="str">
            <v>Нийслэл Аудит ХХК /2019-02-18/</v>
          </cell>
          <cell r="CF189">
            <v>43665</v>
          </cell>
          <cell r="CG189">
            <v>43868</v>
          </cell>
          <cell r="CH189" t="str">
            <v>Нийслэл аудит ХХК</v>
          </cell>
          <cell r="CI189">
            <v>43907</v>
          </cell>
          <cell r="CK189">
            <v>44033</v>
          </cell>
          <cell r="CM189">
            <v>44244</v>
          </cell>
          <cell r="CQ189">
            <v>44401</v>
          </cell>
          <cell r="CS189">
            <v>44603</v>
          </cell>
          <cell r="CT189">
            <v>1</v>
          </cell>
          <cell r="CU189" t="str">
            <v>Их монгол хөөлг аудит</v>
          </cell>
          <cell r="CV189">
            <v>44656</v>
          </cell>
          <cell r="CX189">
            <v>44770</v>
          </cell>
          <cell r="CZ189">
            <v>44967</v>
          </cell>
          <cell r="DA189" t="str">
            <v>Их монгол хөлөг Аудит ХХК</v>
          </cell>
          <cell r="DB189">
            <v>45034</v>
          </cell>
          <cell r="DD189">
            <v>45138</v>
          </cell>
        </row>
        <row r="190">
          <cell r="B190">
            <v>191</v>
          </cell>
          <cell r="C190" t="str">
            <v>EER</v>
          </cell>
          <cell r="D190" t="str">
            <v>B</v>
          </cell>
          <cell r="E190">
            <v>10191000</v>
          </cell>
          <cell r="F190" t="str">
            <v>Ээрмэл/Ариг гал</v>
          </cell>
          <cell r="G190" t="str">
            <v>UB</v>
          </cell>
          <cell r="H190">
            <v>1</v>
          </cell>
          <cell r="I190">
            <v>1</v>
          </cell>
          <cell r="K190">
            <v>1</v>
          </cell>
          <cell r="L190">
            <v>1</v>
          </cell>
          <cell r="M190">
            <v>1</v>
          </cell>
          <cell r="N190">
            <v>1</v>
          </cell>
          <cell r="O190">
            <v>1</v>
          </cell>
          <cell r="P190">
            <v>1</v>
          </cell>
          <cell r="Q190">
            <v>1</v>
          </cell>
          <cell r="T190">
            <v>1</v>
          </cell>
          <cell r="U190" t="str">
            <v>2008.03.14</v>
          </cell>
          <cell r="W190">
            <v>1</v>
          </cell>
          <cell r="X190" t="str">
            <v>2009.03.04</v>
          </cell>
          <cell r="Z190">
            <v>1</v>
          </cell>
          <cell r="AA190" t="str">
            <v>2010.02.24</v>
          </cell>
          <cell r="AS190">
            <v>1</v>
          </cell>
          <cell r="AT190" t="str">
            <v>2013.03.07</v>
          </cell>
          <cell r="AZ190">
            <v>1</v>
          </cell>
          <cell r="BA190" t="str">
            <v>2014.02.14</v>
          </cell>
          <cell r="BG190">
            <v>1</v>
          </cell>
          <cell r="BH190" t="str">
            <v>2015.02.10</v>
          </cell>
          <cell r="BN190">
            <v>42517</v>
          </cell>
          <cell r="BO190" t="str">
            <v xml:space="preserve">Их монгол хөлөг аудит </v>
          </cell>
          <cell r="CC190">
            <v>43516</v>
          </cell>
          <cell r="CD190" t="str">
            <v>Их Монгол хөлөг аудит 2019/05/03</v>
          </cell>
          <cell r="CG190">
            <v>43872</v>
          </cell>
          <cell r="CK190">
            <v>44043</v>
          </cell>
          <cell r="CM190">
            <v>44256</v>
          </cell>
          <cell r="CQ190">
            <v>44404</v>
          </cell>
          <cell r="CS190">
            <v>44610</v>
          </cell>
          <cell r="CT190">
            <v>1</v>
          </cell>
          <cell r="CX190">
            <v>44806</v>
          </cell>
          <cell r="CZ190">
            <v>44992</v>
          </cell>
        </row>
        <row r="191">
          <cell r="B191">
            <v>561</v>
          </cell>
          <cell r="C191" t="str">
            <v>SEND</v>
          </cell>
          <cell r="F191" t="str">
            <v>Сэндли ББСБ</v>
          </cell>
          <cell r="CZ191">
            <v>44946</v>
          </cell>
          <cell r="DA191" t="str">
            <v>Шонхор үнэлгээ Аудит</v>
          </cell>
          <cell r="DB191">
            <v>44964</v>
          </cell>
          <cell r="DD191">
            <v>45127</v>
          </cell>
        </row>
        <row r="192">
          <cell r="B192">
            <v>425</v>
          </cell>
          <cell r="C192" t="str">
            <v>ECV</v>
          </cell>
          <cell r="F192" t="str">
            <v>Эрээнцав</v>
          </cell>
          <cell r="CZ192">
            <v>44952</v>
          </cell>
          <cell r="DA192" t="str">
            <v>Санхүүч Аудит ХХК</v>
          </cell>
          <cell r="DB192">
            <v>44998</v>
          </cell>
          <cell r="DD192">
            <v>45169</v>
          </cell>
        </row>
        <row r="193">
          <cell r="B193">
            <v>366</v>
          </cell>
          <cell r="C193" t="str">
            <v>DZG</v>
          </cell>
          <cell r="F193" t="str">
            <v xml:space="preserve">Дархан зочид буудал </v>
          </cell>
          <cell r="CZ193">
            <v>44957</v>
          </cell>
          <cell r="DA193" t="str">
            <v>Цэсб аудит ХХК</v>
          </cell>
          <cell r="DB193">
            <v>44957</v>
          </cell>
        </row>
        <row r="194">
          <cell r="F194" t="str">
            <v xml:space="preserve">Үндэсний хувьчлалын сан </v>
          </cell>
          <cell r="DD194">
            <v>45127</v>
          </cell>
        </row>
        <row r="195">
          <cell r="B195">
            <v>565</v>
          </cell>
          <cell r="C195" t="str">
            <v>GAZR</v>
          </cell>
          <cell r="F195" t="str">
            <v xml:space="preserve">Газар шим ХК </v>
          </cell>
          <cell r="CZ195">
            <v>44984</v>
          </cell>
          <cell r="DA195" t="str">
            <v>Номуун бэх аудит  ХХК</v>
          </cell>
          <cell r="DB195">
            <v>44965</v>
          </cell>
          <cell r="DD195">
            <v>45140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FE17F-1B26-4B72-8192-DAA22F393F3C}">
  <dimension ref="A1:P187"/>
  <sheetViews>
    <sheetView tabSelected="1" workbookViewId="0">
      <pane xSplit="3" ySplit="4" topLeftCell="F152" activePane="bottomRight" state="frozen"/>
      <selection pane="topRight" activeCell="D1" sqref="D1"/>
      <selection pane="bottomLeft" activeCell="A5" sqref="A5"/>
      <selection pane="bottomRight" activeCell="P77" sqref="P5:P77"/>
    </sheetView>
  </sheetViews>
  <sheetFormatPr defaultColWidth="9.140625" defaultRowHeight="12.75" x14ac:dyDescent="0.25"/>
  <cols>
    <col min="1" max="1" width="7" style="1" customWidth="1"/>
    <col min="2" max="2" width="49.85546875" style="35" bestFit="1" customWidth="1"/>
    <col min="3" max="3" width="6.85546875" style="39" customWidth="1"/>
    <col min="4" max="4" width="13.28515625" style="9" customWidth="1"/>
    <col min="5" max="5" width="10" style="9" customWidth="1"/>
    <col min="6" max="6" width="11.28515625" style="1" customWidth="1"/>
    <col min="7" max="7" width="10" style="1" customWidth="1"/>
    <col min="8" max="10" width="13" style="1" customWidth="1"/>
    <col min="11" max="11" width="12.28515625" style="9" customWidth="1"/>
    <col min="12" max="12" width="9.140625" style="9"/>
    <col min="13" max="13" width="12" style="9" customWidth="1"/>
    <col min="14" max="14" width="13" style="9" customWidth="1"/>
    <col min="15" max="15" width="7.7109375" style="9" customWidth="1"/>
    <col min="16" max="16" width="8.7109375" style="9" customWidth="1"/>
    <col min="17" max="16384" width="9.140625" style="1"/>
  </cols>
  <sheetData>
    <row r="1" spans="1:16" ht="50.1" customHeight="1" x14ac:dyDescent="0.25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2"/>
    </row>
    <row r="2" spans="1:16" ht="15" customHeight="1" x14ac:dyDescent="0.25">
      <c r="A2" s="3"/>
      <c r="B2" s="4"/>
      <c r="C2" s="5"/>
      <c r="D2" s="6"/>
      <c r="E2" s="6"/>
      <c r="F2" s="3"/>
      <c r="G2" s="7"/>
      <c r="H2" s="8"/>
      <c r="I2" s="8"/>
      <c r="J2" s="8"/>
      <c r="L2" s="10"/>
      <c r="N2" s="10" t="s">
        <v>1</v>
      </c>
      <c r="O2" s="10"/>
      <c r="P2" s="10"/>
    </row>
    <row r="3" spans="1:16" ht="48" customHeight="1" x14ac:dyDescent="0.25">
      <c r="A3" s="47" t="s">
        <v>2</v>
      </c>
      <c r="B3" s="49" t="s">
        <v>3</v>
      </c>
      <c r="C3" s="49" t="s">
        <v>4</v>
      </c>
      <c r="D3" s="51" t="s">
        <v>5</v>
      </c>
      <c r="E3" s="52" t="s">
        <v>6</v>
      </c>
      <c r="F3" s="54" t="s">
        <v>7</v>
      </c>
      <c r="G3" s="52" t="s">
        <v>8</v>
      </c>
      <c r="H3" s="41" t="s">
        <v>9</v>
      </c>
      <c r="I3" s="41" t="s">
        <v>197</v>
      </c>
      <c r="J3" s="41" t="s">
        <v>10</v>
      </c>
      <c r="K3" s="41" t="s">
        <v>11</v>
      </c>
      <c r="L3" s="43" t="s">
        <v>12</v>
      </c>
      <c r="M3" s="41" t="s">
        <v>13</v>
      </c>
      <c r="N3" s="41" t="s">
        <v>14</v>
      </c>
      <c r="O3" s="44" t="s">
        <v>15</v>
      </c>
      <c r="P3" s="45"/>
    </row>
    <row r="4" spans="1:16" ht="30" customHeight="1" x14ac:dyDescent="0.25">
      <c r="A4" s="48"/>
      <c r="B4" s="50"/>
      <c r="C4" s="50"/>
      <c r="D4" s="51"/>
      <c r="E4" s="53"/>
      <c r="F4" s="55"/>
      <c r="G4" s="53"/>
      <c r="H4" s="42"/>
      <c r="I4" s="42"/>
      <c r="J4" s="42"/>
      <c r="K4" s="42"/>
      <c r="L4" s="43"/>
      <c r="M4" s="42"/>
      <c r="N4" s="42"/>
      <c r="O4" s="11" t="s">
        <v>16</v>
      </c>
      <c r="P4" s="12" t="s">
        <v>17</v>
      </c>
    </row>
    <row r="5" spans="1:16" x14ac:dyDescent="0.25">
      <c r="A5" s="13">
        <v>1</v>
      </c>
      <c r="B5" s="14" t="s">
        <v>18</v>
      </c>
      <c r="C5" s="15">
        <v>461</v>
      </c>
      <c r="D5" s="16">
        <v>1</v>
      </c>
      <c r="E5" s="17">
        <v>1</v>
      </c>
      <c r="F5" s="17">
        <v>1</v>
      </c>
      <c r="G5" s="17">
        <v>1</v>
      </c>
      <c r="H5" s="17">
        <v>1</v>
      </c>
      <c r="I5" s="17">
        <v>1</v>
      </c>
      <c r="J5" s="17">
        <v>1</v>
      </c>
      <c r="K5" s="17">
        <v>1</v>
      </c>
      <c r="L5" s="17">
        <v>1</v>
      </c>
      <c r="M5" s="17">
        <v>1</v>
      </c>
      <c r="N5" s="17">
        <v>1</v>
      </c>
      <c r="O5" s="18">
        <f t="shared" ref="O5:O36" si="0">SUM(D5:N5)</f>
        <v>11</v>
      </c>
      <c r="P5" s="19">
        <f t="shared" ref="P5:P11" si="1">+O5*100/11</f>
        <v>100</v>
      </c>
    </row>
    <row r="6" spans="1:16" x14ac:dyDescent="0.25">
      <c r="A6" s="13">
        <f>A5+1</f>
        <v>2</v>
      </c>
      <c r="B6" s="14" t="s">
        <v>19</v>
      </c>
      <c r="C6" s="15">
        <v>396</v>
      </c>
      <c r="D6" s="16">
        <v>1</v>
      </c>
      <c r="E6" s="17">
        <v>1</v>
      </c>
      <c r="F6" s="17">
        <v>1</v>
      </c>
      <c r="G6" s="17">
        <v>1</v>
      </c>
      <c r="H6" s="17">
        <v>1</v>
      </c>
      <c r="I6" s="17">
        <v>1</v>
      </c>
      <c r="J6" s="17">
        <v>1</v>
      </c>
      <c r="K6" s="17">
        <v>1</v>
      </c>
      <c r="L6" s="17">
        <v>1</v>
      </c>
      <c r="M6" s="17">
        <v>1</v>
      </c>
      <c r="N6" s="17">
        <v>1</v>
      </c>
      <c r="O6" s="18">
        <f t="shared" si="0"/>
        <v>11</v>
      </c>
      <c r="P6" s="19">
        <f t="shared" si="1"/>
        <v>100</v>
      </c>
    </row>
    <row r="7" spans="1:16" x14ac:dyDescent="0.25">
      <c r="A7" s="13">
        <f t="shared" ref="A7:A70" si="2">A6+1</f>
        <v>3</v>
      </c>
      <c r="B7" s="20" t="s">
        <v>20</v>
      </c>
      <c r="C7" s="21">
        <v>564</v>
      </c>
      <c r="D7" s="16">
        <v>1</v>
      </c>
      <c r="E7" s="17">
        <v>1</v>
      </c>
      <c r="F7" s="17">
        <v>1</v>
      </c>
      <c r="G7" s="17">
        <v>1</v>
      </c>
      <c r="H7" s="17">
        <v>1</v>
      </c>
      <c r="I7" s="17">
        <v>1</v>
      </c>
      <c r="J7" s="17">
        <v>1</v>
      </c>
      <c r="K7" s="17">
        <v>1</v>
      </c>
      <c r="L7" s="17">
        <v>1</v>
      </c>
      <c r="M7" s="17">
        <v>1</v>
      </c>
      <c r="N7" s="17">
        <v>1</v>
      </c>
      <c r="O7" s="18">
        <f t="shared" si="0"/>
        <v>11</v>
      </c>
      <c r="P7" s="19">
        <f t="shared" si="1"/>
        <v>100</v>
      </c>
    </row>
    <row r="8" spans="1:16" x14ac:dyDescent="0.25">
      <c r="A8" s="13">
        <f t="shared" si="2"/>
        <v>4</v>
      </c>
      <c r="B8" s="14" t="s">
        <v>21</v>
      </c>
      <c r="C8" s="15">
        <v>545</v>
      </c>
      <c r="D8" s="16">
        <v>1</v>
      </c>
      <c r="E8" s="17">
        <v>1</v>
      </c>
      <c r="F8" s="17">
        <v>1</v>
      </c>
      <c r="G8" s="17">
        <v>1</v>
      </c>
      <c r="H8" s="17">
        <v>1</v>
      </c>
      <c r="I8" s="17">
        <v>1</v>
      </c>
      <c r="J8" s="17">
        <v>1</v>
      </c>
      <c r="K8" s="17">
        <v>1</v>
      </c>
      <c r="L8" s="17">
        <v>1</v>
      </c>
      <c r="M8" s="17">
        <v>1</v>
      </c>
      <c r="N8" s="17">
        <v>1</v>
      </c>
      <c r="O8" s="18">
        <f t="shared" si="0"/>
        <v>11</v>
      </c>
      <c r="P8" s="19">
        <f t="shared" si="1"/>
        <v>100</v>
      </c>
    </row>
    <row r="9" spans="1:16" x14ac:dyDescent="0.25">
      <c r="A9" s="13">
        <f t="shared" si="2"/>
        <v>5</v>
      </c>
      <c r="B9" s="14" t="s">
        <v>22</v>
      </c>
      <c r="C9" s="15">
        <v>553</v>
      </c>
      <c r="D9" s="16">
        <v>1</v>
      </c>
      <c r="E9" s="17">
        <v>1</v>
      </c>
      <c r="F9" s="17">
        <v>1</v>
      </c>
      <c r="G9" s="17">
        <v>1</v>
      </c>
      <c r="H9" s="17">
        <v>1</v>
      </c>
      <c r="I9" s="17">
        <v>1</v>
      </c>
      <c r="J9" s="17">
        <v>1</v>
      </c>
      <c r="K9" s="17">
        <v>1</v>
      </c>
      <c r="L9" s="17">
        <v>1</v>
      </c>
      <c r="M9" s="17">
        <v>1</v>
      </c>
      <c r="N9" s="17">
        <v>1</v>
      </c>
      <c r="O9" s="18">
        <f t="shared" si="0"/>
        <v>11</v>
      </c>
      <c r="P9" s="19">
        <f t="shared" si="1"/>
        <v>100</v>
      </c>
    </row>
    <row r="10" spans="1:16" x14ac:dyDescent="0.25">
      <c r="A10" s="13">
        <f t="shared" si="2"/>
        <v>6</v>
      </c>
      <c r="B10" s="22" t="s">
        <v>23</v>
      </c>
      <c r="C10" s="15">
        <v>558</v>
      </c>
      <c r="D10" s="16">
        <v>1</v>
      </c>
      <c r="E10" s="17">
        <v>1</v>
      </c>
      <c r="F10" s="17">
        <v>1</v>
      </c>
      <c r="G10" s="17">
        <v>1</v>
      </c>
      <c r="H10" s="17">
        <v>1</v>
      </c>
      <c r="I10" s="17">
        <v>1</v>
      </c>
      <c r="J10" s="17">
        <v>1</v>
      </c>
      <c r="K10" s="17">
        <v>1</v>
      </c>
      <c r="L10" s="17">
        <v>1</v>
      </c>
      <c r="M10" s="17">
        <v>1</v>
      </c>
      <c r="N10" s="17">
        <v>1</v>
      </c>
      <c r="O10" s="18">
        <f t="shared" si="0"/>
        <v>11</v>
      </c>
      <c r="P10" s="19">
        <f t="shared" si="1"/>
        <v>100</v>
      </c>
    </row>
    <row r="11" spans="1:16" x14ac:dyDescent="0.25">
      <c r="A11" s="13">
        <f t="shared" si="2"/>
        <v>7</v>
      </c>
      <c r="B11" s="23" t="s">
        <v>24</v>
      </c>
      <c r="C11" s="24">
        <v>562</v>
      </c>
      <c r="D11" s="16">
        <v>1</v>
      </c>
      <c r="E11" s="17">
        <v>1</v>
      </c>
      <c r="F11" s="17">
        <v>1</v>
      </c>
      <c r="G11" s="17">
        <v>1</v>
      </c>
      <c r="H11" s="17">
        <v>1</v>
      </c>
      <c r="I11" s="17">
        <v>1</v>
      </c>
      <c r="J11" s="17">
        <v>1</v>
      </c>
      <c r="K11" s="17">
        <v>1</v>
      </c>
      <c r="L11" s="17">
        <v>1</v>
      </c>
      <c r="M11" s="17">
        <v>1</v>
      </c>
      <c r="N11" s="17">
        <v>1</v>
      </c>
      <c r="O11" s="18">
        <f t="shared" si="0"/>
        <v>11</v>
      </c>
      <c r="P11" s="19">
        <f t="shared" si="1"/>
        <v>100</v>
      </c>
    </row>
    <row r="12" spans="1:16" x14ac:dyDescent="0.25">
      <c r="A12" s="13">
        <f t="shared" si="2"/>
        <v>8</v>
      </c>
      <c r="B12" s="25" t="s">
        <v>34</v>
      </c>
      <c r="C12" s="26">
        <v>563</v>
      </c>
      <c r="D12" s="27">
        <v>1</v>
      </c>
      <c r="E12" s="18">
        <v>1</v>
      </c>
      <c r="F12" s="17">
        <v>1</v>
      </c>
      <c r="G12" s="17">
        <v>1</v>
      </c>
      <c r="H12" s="17"/>
      <c r="I12" s="17"/>
      <c r="J12" s="17">
        <v>1</v>
      </c>
      <c r="K12" s="17"/>
      <c r="L12" s="17"/>
      <c r="M12" s="17">
        <v>1</v>
      </c>
      <c r="N12" s="17">
        <v>1</v>
      </c>
      <c r="O12" s="18">
        <f t="shared" si="0"/>
        <v>7</v>
      </c>
      <c r="P12" s="19">
        <f>+O12*100/7</f>
        <v>100</v>
      </c>
    </row>
    <row r="13" spans="1:16" x14ac:dyDescent="0.25">
      <c r="A13" s="13">
        <f t="shared" si="2"/>
        <v>9</v>
      </c>
      <c r="B13" s="25" t="s">
        <v>40</v>
      </c>
      <c r="C13" s="26">
        <v>568</v>
      </c>
      <c r="D13" s="27">
        <v>1</v>
      </c>
      <c r="E13" s="18">
        <v>1</v>
      </c>
      <c r="F13" s="17"/>
      <c r="G13" s="17"/>
      <c r="H13" s="17"/>
      <c r="I13" s="17"/>
      <c r="J13" s="17">
        <v>1</v>
      </c>
      <c r="K13" s="17"/>
      <c r="L13" s="17"/>
      <c r="M13" s="17">
        <v>1</v>
      </c>
      <c r="N13" s="17">
        <v>1</v>
      </c>
      <c r="O13" s="18">
        <f t="shared" si="0"/>
        <v>5</v>
      </c>
      <c r="P13" s="19">
        <f>+O13*100/5</f>
        <v>100</v>
      </c>
    </row>
    <row r="14" spans="1:16" x14ac:dyDescent="0.25">
      <c r="A14" s="13">
        <f t="shared" si="2"/>
        <v>10</v>
      </c>
      <c r="B14" s="25" t="s">
        <v>41</v>
      </c>
      <c r="C14" s="26">
        <v>567</v>
      </c>
      <c r="D14" s="27">
        <v>1</v>
      </c>
      <c r="E14" s="18">
        <v>1</v>
      </c>
      <c r="F14" s="17"/>
      <c r="G14" s="17"/>
      <c r="H14" s="17"/>
      <c r="I14" s="17"/>
      <c r="J14" s="17">
        <v>1</v>
      </c>
      <c r="K14" s="17"/>
      <c r="L14" s="17"/>
      <c r="M14" s="17">
        <v>1</v>
      </c>
      <c r="N14" s="17">
        <v>1</v>
      </c>
      <c r="O14" s="18">
        <f t="shared" si="0"/>
        <v>5</v>
      </c>
      <c r="P14" s="19">
        <f>+O14*100/5</f>
        <v>100</v>
      </c>
    </row>
    <row r="15" spans="1:16" x14ac:dyDescent="0.25">
      <c r="A15" s="13">
        <f t="shared" si="2"/>
        <v>11</v>
      </c>
      <c r="B15" s="14" t="s">
        <v>54</v>
      </c>
      <c r="C15" s="15">
        <v>90</v>
      </c>
      <c r="D15" s="16">
        <v>1</v>
      </c>
      <c r="E15" s="17">
        <v>1</v>
      </c>
      <c r="F15" s="17">
        <v>1</v>
      </c>
      <c r="G15" s="17">
        <v>1</v>
      </c>
      <c r="H15" s="17">
        <v>1</v>
      </c>
      <c r="I15" s="17">
        <v>1</v>
      </c>
      <c r="J15" s="17">
        <v>1</v>
      </c>
      <c r="K15" s="17">
        <v>1</v>
      </c>
      <c r="L15" s="17">
        <v>1</v>
      </c>
      <c r="M15" s="17">
        <v>1</v>
      </c>
      <c r="N15" s="17">
        <v>1</v>
      </c>
      <c r="O15" s="18">
        <f t="shared" si="0"/>
        <v>11</v>
      </c>
      <c r="P15" s="19">
        <f t="shared" ref="P15:P39" si="3">+O15*100/11</f>
        <v>100</v>
      </c>
    </row>
    <row r="16" spans="1:16" x14ac:dyDescent="0.25">
      <c r="A16" s="13">
        <f t="shared" si="2"/>
        <v>12</v>
      </c>
      <c r="B16" s="14" t="s">
        <v>55</v>
      </c>
      <c r="C16" s="15">
        <v>525</v>
      </c>
      <c r="D16" s="16">
        <v>1</v>
      </c>
      <c r="E16" s="17">
        <v>1</v>
      </c>
      <c r="F16" s="17">
        <v>1</v>
      </c>
      <c r="G16" s="17">
        <v>1</v>
      </c>
      <c r="H16" s="17">
        <v>1</v>
      </c>
      <c r="I16" s="17">
        <v>1</v>
      </c>
      <c r="J16" s="17">
        <v>1</v>
      </c>
      <c r="K16" s="17">
        <v>1</v>
      </c>
      <c r="L16" s="17">
        <v>1</v>
      </c>
      <c r="M16" s="17">
        <v>1</v>
      </c>
      <c r="N16" s="17">
        <v>1</v>
      </c>
      <c r="O16" s="18">
        <f t="shared" si="0"/>
        <v>11</v>
      </c>
      <c r="P16" s="19">
        <f t="shared" si="3"/>
        <v>100</v>
      </c>
    </row>
    <row r="17" spans="1:16" x14ac:dyDescent="0.25">
      <c r="A17" s="13">
        <f t="shared" si="2"/>
        <v>13</v>
      </c>
      <c r="B17" s="14" t="s">
        <v>56</v>
      </c>
      <c r="C17" s="15">
        <v>7</v>
      </c>
      <c r="D17" s="16">
        <v>1</v>
      </c>
      <c r="E17" s="17">
        <v>1</v>
      </c>
      <c r="F17" s="17">
        <v>1</v>
      </c>
      <c r="G17" s="17">
        <v>1</v>
      </c>
      <c r="H17" s="17">
        <v>1</v>
      </c>
      <c r="I17" s="17">
        <v>1</v>
      </c>
      <c r="J17" s="17">
        <v>1</v>
      </c>
      <c r="K17" s="17">
        <v>1</v>
      </c>
      <c r="L17" s="17">
        <v>1</v>
      </c>
      <c r="M17" s="17">
        <v>1</v>
      </c>
      <c r="N17" s="17">
        <v>1</v>
      </c>
      <c r="O17" s="18">
        <f t="shared" si="0"/>
        <v>11</v>
      </c>
      <c r="P17" s="19">
        <f t="shared" si="3"/>
        <v>100</v>
      </c>
    </row>
    <row r="18" spans="1:16" x14ac:dyDescent="0.25">
      <c r="A18" s="13">
        <f t="shared" si="2"/>
        <v>14</v>
      </c>
      <c r="B18" s="14" t="s">
        <v>57</v>
      </c>
      <c r="C18" s="15">
        <v>88</v>
      </c>
      <c r="D18" s="16">
        <v>1</v>
      </c>
      <c r="E18" s="17">
        <v>1</v>
      </c>
      <c r="F18" s="17">
        <v>1</v>
      </c>
      <c r="G18" s="17">
        <v>1</v>
      </c>
      <c r="H18" s="17">
        <v>1</v>
      </c>
      <c r="I18" s="17">
        <v>1</v>
      </c>
      <c r="J18" s="17">
        <v>1</v>
      </c>
      <c r="K18" s="17">
        <v>1</v>
      </c>
      <c r="L18" s="17">
        <v>1</v>
      </c>
      <c r="M18" s="17">
        <v>1</v>
      </c>
      <c r="N18" s="17">
        <v>1</v>
      </c>
      <c r="O18" s="18">
        <f t="shared" si="0"/>
        <v>11</v>
      </c>
      <c r="P18" s="19">
        <f t="shared" si="3"/>
        <v>100</v>
      </c>
    </row>
    <row r="19" spans="1:16" x14ac:dyDescent="0.25">
      <c r="A19" s="13">
        <f t="shared" si="2"/>
        <v>15</v>
      </c>
      <c r="B19" s="14" t="s">
        <v>94</v>
      </c>
      <c r="C19" s="15">
        <v>542</v>
      </c>
      <c r="D19" s="16">
        <v>1</v>
      </c>
      <c r="E19" s="17">
        <v>1</v>
      </c>
      <c r="F19" s="17">
        <v>1</v>
      </c>
      <c r="G19" s="17">
        <v>1</v>
      </c>
      <c r="H19" s="17">
        <v>1</v>
      </c>
      <c r="I19" s="17">
        <v>1</v>
      </c>
      <c r="J19" s="17">
        <v>1</v>
      </c>
      <c r="K19" s="17">
        <v>1</v>
      </c>
      <c r="L19" s="17">
        <v>1</v>
      </c>
      <c r="M19" s="17">
        <v>1</v>
      </c>
      <c r="N19" s="17">
        <v>1</v>
      </c>
      <c r="O19" s="18">
        <f t="shared" si="0"/>
        <v>11</v>
      </c>
      <c r="P19" s="19">
        <f t="shared" si="3"/>
        <v>100</v>
      </c>
    </row>
    <row r="20" spans="1:16" x14ac:dyDescent="0.25">
      <c r="A20" s="13">
        <f t="shared" si="2"/>
        <v>16</v>
      </c>
      <c r="B20" s="14" t="s">
        <v>95</v>
      </c>
      <c r="C20" s="15">
        <v>354</v>
      </c>
      <c r="D20" s="16">
        <v>1</v>
      </c>
      <c r="E20" s="17">
        <v>1</v>
      </c>
      <c r="F20" s="17">
        <v>1</v>
      </c>
      <c r="G20" s="17">
        <v>1</v>
      </c>
      <c r="H20" s="17">
        <v>1</v>
      </c>
      <c r="I20" s="17">
        <v>1</v>
      </c>
      <c r="J20" s="17">
        <v>1</v>
      </c>
      <c r="K20" s="17">
        <v>1</v>
      </c>
      <c r="L20" s="17">
        <v>1</v>
      </c>
      <c r="M20" s="17">
        <v>1</v>
      </c>
      <c r="N20" s="17">
        <v>1</v>
      </c>
      <c r="O20" s="18">
        <f t="shared" si="0"/>
        <v>11</v>
      </c>
      <c r="P20" s="19">
        <f t="shared" si="3"/>
        <v>100</v>
      </c>
    </row>
    <row r="21" spans="1:16" x14ac:dyDescent="0.25">
      <c r="A21" s="13">
        <f t="shared" si="2"/>
        <v>17</v>
      </c>
      <c r="B21" s="14" t="s">
        <v>96</v>
      </c>
      <c r="C21" s="15">
        <v>524</v>
      </c>
      <c r="D21" s="16">
        <v>1</v>
      </c>
      <c r="E21" s="17">
        <v>1</v>
      </c>
      <c r="F21" s="17">
        <v>1</v>
      </c>
      <c r="G21" s="17">
        <v>1</v>
      </c>
      <c r="H21" s="17">
        <v>1</v>
      </c>
      <c r="I21" s="17">
        <v>1</v>
      </c>
      <c r="J21" s="17">
        <v>1</v>
      </c>
      <c r="K21" s="17">
        <v>1</v>
      </c>
      <c r="L21" s="17">
        <v>1</v>
      </c>
      <c r="M21" s="17">
        <v>1</v>
      </c>
      <c r="N21" s="17">
        <v>1</v>
      </c>
      <c r="O21" s="18">
        <f t="shared" si="0"/>
        <v>11</v>
      </c>
      <c r="P21" s="19">
        <f t="shared" si="3"/>
        <v>100</v>
      </c>
    </row>
    <row r="22" spans="1:16" x14ac:dyDescent="0.25">
      <c r="A22" s="13">
        <f t="shared" si="2"/>
        <v>18</v>
      </c>
      <c r="B22" s="14" t="s">
        <v>97</v>
      </c>
      <c r="C22" s="15">
        <v>522</v>
      </c>
      <c r="D22" s="16">
        <v>1</v>
      </c>
      <c r="E22" s="17">
        <v>1</v>
      </c>
      <c r="F22" s="17">
        <v>1</v>
      </c>
      <c r="G22" s="17">
        <v>1</v>
      </c>
      <c r="H22" s="17">
        <v>1</v>
      </c>
      <c r="I22" s="17">
        <v>1</v>
      </c>
      <c r="J22" s="17">
        <v>1</v>
      </c>
      <c r="K22" s="17">
        <v>1</v>
      </c>
      <c r="L22" s="17">
        <v>1</v>
      </c>
      <c r="M22" s="17">
        <v>1</v>
      </c>
      <c r="N22" s="17">
        <v>1</v>
      </c>
      <c r="O22" s="18">
        <f t="shared" si="0"/>
        <v>11</v>
      </c>
      <c r="P22" s="19">
        <f t="shared" si="3"/>
        <v>100</v>
      </c>
    </row>
    <row r="23" spans="1:16" x14ac:dyDescent="0.25">
      <c r="A23" s="13">
        <f t="shared" si="2"/>
        <v>19</v>
      </c>
      <c r="B23" s="14" t="s">
        <v>98</v>
      </c>
      <c r="C23" s="15">
        <v>359</v>
      </c>
      <c r="D23" s="16">
        <v>1</v>
      </c>
      <c r="E23" s="17">
        <v>1</v>
      </c>
      <c r="F23" s="17">
        <v>1</v>
      </c>
      <c r="G23" s="17">
        <v>1</v>
      </c>
      <c r="H23" s="17">
        <v>1</v>
      </c>
      <c r="I23" s="17">
        <v>1</v>
      </c>
      <c r="J23" s="17">
        <v>1</v>
      </c>
      <c r="K23" s="17">
        <v>1</v>
      </c>
      <c r="L23" s="17">
        <v>1</v>
      </c>
      <c r="M23" s="17">
        <v>1</v>
      </c>
      <c r="N23" s="17">
        <v>1</v>
      </c>
      <c r="O23" s="18">
        <f t="shared" si="0"/>
        <v>11</v>
      </c>
      <c r="P23" s="19">
        <f t="shared" si="3"/>
        <v>100</v>
      </c>
    </row>
    <row r="24" spans="1:16" x14ac:dyDescent="0.25">
      <c r="A24" s="13">
        <f t="shared" si="2"/>
        <v>20</v>
      </c>
      <c r="B24" s="14" t="s">
        <v>99</v>
      </c>
      <c r="C24" s="15">
        <v>549</v>
      </c>
      <c r="D24" s="16">
        <v>1</v>
      </c>
      <c r="E24" s="17">
        <v>1</v>
      </c>
      <c r="F24" s="17">
        <v>1</v>
      </c>
      <c r="G24" s="17">
        <v>1</v>
      </c>
      <c r="H24" s="17">
        <v>1</v>
      </c>
      <c r="I24" s="17">
        <v>1</v>
      </c>
      <c r="J24" s="17">
        <v>1</v>
      </c>
      <c r="K24" s="17">
        <v>1</v>
      </c>
      <c r="L24" s="17">
        <v>1</v>
      </c>
      <c r="M24" s="17">
        <v>1</v>
      </c>
      <c r="N24" s="17">
        <v>1</v>
      </c>
      <c r="O24" s="18">
        <f t="shared" si="0"/>
        <v>11</v>
      </c>
      <c r="P24" s="19">
        <f t="shared" si="3"/>
        <v>100</v>
      </c>
    </row>
    <row r="25" spans="1:16" x14ac:dyDescent="0.25">
      <c r="A25" s="13">
        <f t="shared" si="2"/>
        <v>21</v>
      </c>
      <c r="B25" s="14" t="s">
        <v>102</v>
      </c>
      <c r="C25" s="15">
        <v>385</v>
      </c>
      <c r="D25" s="16">
        <v>1</v>
      </c>
      <c r="E25" s="17">
        <v>1</v>
      </c>
      <c r="F25" s="17">
        <v>1</v>
      </c>
      <c r="G25" s="17">
        <v>1</v>
      </c>
      <c r="H25" s="17">
        <v>1</v>
      </c>
      <c r="I25" s="17">
        <v>1</v>
      </c>
      <c r="J25" s="17">
        <v>1</v>
      </c>
      <c r="K25" s="17">
        <v>1</v>
      </c>
      <c r="L25" s="17">
        <v>1</v>
      </c>
      <c r="M25" s="17">
        <v>1</v>
      </c>
      <c r="N25" s="17">
        <v>1</v>
      </c>
      <c r="O25" s="18">
        <f t="shared" si="0"/>
        <v>11</v>
      </c>
      <c r="P25" s="19">
        <f t="shared" si="3"/>
        <v>100</v>
      </c>
    </row>
    <row r="26" spans="1:16" ht="12.75" customHeight="1" x14ac:dyDescent="0.25">
      <c r="A26" s="13">
        <f t="shared" si="2"/>
        <v>22</v>
      </c>
      <c r="B26" s="14" t="s">
        <v>139</v>
      </c>
      <c r="C26" s="15">
        <v>25</v>
      </c>
      <c r="D26" s="16">
        <v>1</v>
      </c>
      <c r="E26" s="17">
        <v>1</v>
      </c>
      <c r="F26" s="17">
        <v>1</v>
      </c>
      <c r="G26" s="17">
        <v>1</v>
      </c>
      <c r="H26" s="17">
        <v>1</v>
      </c>
      <c r="I26" s="17">
        <v>1</v>
      </c>
      <c r="J26" s="17">
        <v>1</v>
      </c>
      <c r="K26" s="17">
        <v>1</v>
      </c>
      <c r="L26" s="17">
        <v>1</v>
      </c>
      <c r="M26" s="17">
        <v>1</v>
      </c>
      <c r="N26" s="17">
        <v>1</v>
      </c>
      <c r="O26" s="18">
        <f t="shared" si="0"/>
        <v>11</v>
      </c>
      <c r="P26" s="19">
        <f t="shared" si="3"/>
        <v>100</v>
      </c>
    </row>
    <row r="27" spans="1:16" x14ac:dyDescent="0.25">
      <c r="A27" s="13">
        <f t="shared" si="2"/>
        <v>23</v>
      </c>
      <c r="B27" s="14" t="s">
        <v>140</v>
      </c>
      <c r="C27" s="15">
        <v>528</v>
      </c>
      <c r="D27" s="16">
        <v>1</v>
      </c>
      <c r="E27" s="17">
        <v>1</v>
      </c>
      <c r="F27" s="17">
        <v>1</v>
      </c>
      <c r="G27" s="17">
        <v>1</v>
      </c>
      <c r="H27" s="17">
        <v>1</v>
      </c>
      <c r="I27" s="17">
        <v>1</v>
      </c>
      <c r="J27" s="17">
        <v>1</v>
      </c>
      <c r="K27" s="17">
        <v>1</v>
      </c>
      <c r="L27" s="17">
        <v>1</v>
      </c>
      <c r="M27" s="17">
        <v>1</v>
      </c>
      <c r="N27" s="17">
        <v>1</v>
      </c>
      <c r="O27" s="18">
        <f t="shared" si="0"/>
        <v>11</v>
      </c>
      <c r="P27" s="19">
        <f t="shared" si="3"/>
        <v>100</v>
      </c>
    </row>
    <row r="28" spans="1:16" x14ac:dyDescent="0.25">
      <c r="A28" s="13">
        <f t="shared" si="2"/>
        <v>24</v>
      </c>
      <c r="B28" s="14" t="s">
        <v>141</v>
      </c>
      <c r="C28" s="15">
        <v>34</v>
      </c>
      <c r="D28" s="16">
        <v>1</v>
      </c>
      <c r="E28" s="17">
        <v>1</v>
      </c>
      <c r="F28" s="17">
        <v>1</v>
      </c>
      <c r="G28" s="17">
        <v>1</v>
      </c>
      <c r="H28" s="17">
        <v>1</v>
      </c>
      <c r="I28" s="17">
        <v>1</v>
      </c>
      <c r="J28" s="17">
        <v>1</v>
      </c>
      <c r="K28" s="17">
        <v>1</v>
      </c>
      <c r="L28" s="17">
        <v>1</v>
      </c>
      <c r="M28" s="17">
        <v>1</v>
      </c>
      <c r="N28" s="17">
        <v>1</v>
      </c>
      <c r="O28" s="18">
        <f t="shared" si="0"/>
        <v>11</v>
      </c>
      <c r="P28" s="19">
        <f t="shared" si="3"/>
        <v>100</v>
      </c>
    </row>
    <row r="29" spans="1:16" x14ac:dyDescent="0.25">
      <c r="A29" s="13">
        <f t="shared" si="2"/>
        <v>25</v>
      </c>
      <c r="B29" s="14" t="s">
        <v>142</v>
      </c>
      <c r="C29" s="15">
        <v>195</v>
      </c>
      <c r="D29" s="16">
        <v>1</v>
      </c>
      <c r="E29" s="17">
        <v>1</v>
      </c>
      <c r="F29" s="17">
        <v>1</v>
      </c>
      <c r="G29" s="17">
        <v>1</v>
      </c>
      <c r="H29" s="17">
        <v>1</v>
      </c>
      <c r="I29" s="17">
        <v>1</v>
      </c>
      <c r="J29" s="17">
        <v>1</v>
      </c>
      <c r="K29" s="17">
        <v>1</v>
      </c>
      <c r="L29" s="17">
        <v>1</v>
      </c>
      <c r="M29" s="17">
        <v>1</v>
      </c>
      <c r="N29" s="17">
        <v>1</v>
      </c>
      <c r="O29" s="18">
        <f t="shared" si="0"/>
        <v>11</v>
      </c>
      <c r="P29" s="19">
        <f t="shared" si="3"/>
        <v>100</v>
      </c>
    </row>
    <row r="30" spans="1:16" ht="12.75" customHeight="1" x14ac:dyDescent="0.25">
      <c r="A30" s="13">
        <f t="shared" si="2"/>
        <v>26</v>
      </c>
      <c r="B30" s="29" t="s">
        <v>143</v>
      </c>
      <c r="C30" s="26">
        <v>557</v>
      </c>
      <c r="D30" s="16">
        <v>1</v>
      </c>
      <c r="E30" s="17">
        <v>1</v>
      </c>
      <c r="F30" s="17">
        <v>1</v>
      </c>
      <c r="G30" s="17">
        <v>1</v>
      </c>
      <c r="H30" s="17">
        <v>1</v>
      </c>
      <c r="I30" s="17">
        <v>1</v>
      </c>
      <c r="J30" s="17">
        <v>1</v>
      </c>
      <c r="K30" s="17">
        <v>1</v>
      </c>
      <c r="L30" s="17">
        <v>1</v>
      </c>
      <c r="M30" s="17">
        <v>1</v>
      </c>
      <c r="N30" s="17">
        <v>1</v>
      </c>
      <c r="O30" s="18">
        <f t="shared" si="0"/>
        <v>11</v>
      </c>
      <c r="P30" s="19">
        <f t="shared" si="3"/>
        <v>100</v>
      </c>
    </row>
    <row r="31" spans="1:16" ht="12.75" customHeight="1" x14ac:dyDescent="0.25">
      <c r="A31" s="13">
        <f t="shared" si="2"/>
        <v>27</v>
      </c>
      <c r="B31" s="14" t="s">
        <v>144</v>
      </c>
      <c r="C31" s="15">
        <v>13</v>
      </c>
      <c r="D31" s="16">
        <v>1</v>
      </c>
      <c r="E31" s="17">
        <v>1</v>
      </c>
      <c r="F31" s="17">
        <v>1</v>
      </c>
      <c r="G31" s="17">
        <v>1</v>
      </c>
      <c r="H31" s="17">
        <v>1</v>
      </c>
      <c r="I31" s="17">
        <v>1</v>
      </c>
      <c r="J31" s="17">
        <v>1</v>
      </c>
      <c r="K31" s="17">
        <v>1</v>
      </c>
      <c r="L31" s="17">
        <v>1</v>
      </c>
      <c r="M31" s="17">
        <v>1</v>
      </c>
      <c r="N31" s="17">
        <v>1</v>
      </c>
      <c r="O31" s="18">
        <f t="shared" si="0"/>
        <v>11</v>
      </c>
      <c r="P31" s="19">
        <f t="shared" si="3"/>
        <v>100</v>
      </c>
    </row>
    <row r="32" spans="1:16" x14ac:dyDescent="0.25">
      <c r="A32" s="13">
        <f t="shared" si="2"/>
        <v>28</v>
      </c>
      <c r="B32" s="20" t="s">
        <v>145</v>
      </c>
      <c r="C32" s="26">
        <v>561</v>
      </c>
      <c r="D32" s="16">
        <v>1</v>
      </c>
      <c r="E32" s="17">
        <v>1</v>
      </c>
      <c r="F32" s="17">
        <v>1</v>
      </c>
      <c r="G32" s="17">
        <v>1</v>
      </c>
      <c r="H32" s="17">
        <v>1</v>
      </c>
      <c r="I32" s="17">
        <v>1</v>
      </c>
      <c r="J32" s="17">
        <v>1</v>
      </c>
      <c r="K32" s="17">
        <v>1</v>
      </c>
      <c r="L32" s="17">
        <v>1</v>
      </c>
      <c r="M32" s="17">
        <v>1</v>
      </c>
      <c r="N32" s="17">
        <v>1</v>
      </c>
      <c r="O32" s="18">
        <f t="shared" si="0"/>
        <v>11</v>
      </c>
      <c r="P32" s="19">
        <f t="shared" si="3"/>
        <v>100</v>
      </c>
    </row>
    <row r="33" spans="1:16" x14ac:dyDescent="0.25">
      <c r="A33" s="13">
        <f t="shared" si="2"/>
        <v>29</v>
      </c>
      <c r="B33" s="14" t="s">
        <v>147</v>
      </c>
      <c r="C33" s="15">
        <v>551</v>
      </c>
      <c r="D33" s="16">
        <v>1</v>
      </c>
      <c r="E33" s="17">
        <v>1</v>
      </c>
      <c r="F33" s="17">
        <v>1</v>
      </c>
      <c r="G33" s="17">
        <v>1</v>
      </c>
      <c r="H33" s="17">
        <v>1</v>
      </c>
      <c r="I33" s="17">
        <v>1</v>
      </c>
      <c r="J33" s="17">
        <v>1</v>
      </c>
      <c r="K33" s="17">
        <v>1</v>
      </c>
      <c r="L33" s="17">
        <v>1</v>
      </c>
      <c r="M33" s="17">
        <v>1</v>
      </c>
      <c r="N33" s="17">
        <v>1</v>
      </c>
      <c r="O33" s="18">
        <f t="shared" si="0"/>
        <v>11</v>
      </c>
      <c r="P33" s="19">
        <f t="shared" si="3"/>
        <v>100</v>
      </c>
    </row>
    <row r="34" spans="1:16" x14ac:dyDescent="0.25">
      <c r="A34" s="13">
        <f t="shared" si="2"/>
        <v>30</v>
      </c>
      <c r="B34" s="14" t="s">
        <v>149</v>
      </c>
      <c r="C34" s="15">
        <v>544</v>
      </c>
      <c r="D34" s="16">
        <v>1</v>
      </c>
      <c r="E34" s="17">
        <v>1</v>
      </c>
      <c r="F34" s="17">
        <v>1</v>
      </c>
      <c r="G34" s="17">
        <v>1</v>
      </c>
      <c r="H34" s="17">
        <v>1</v>
      </c>
      <c r="I34" s="17">
        <v>1</v>
      </c>
      <c r="J34" s="17">
        <v>1</v>
      </c>
      <c r="K34" s="17">
        <v>1</v>
      </c>
      <c r="L34" s="17">
        <v>1</v>
      </c>
      <c r="M34" s="17">
        <v>1</v>
      </c>
      <c r="N34" s="17">
        <v>1</v>
      </c>
      <c r="O34" s="18">
        <f t="shared" si="0"/>
        <v>11</v>
      </c>
      <c r="P34" s="19">
        <f t="shared" si="3"/>
        <v>100</v>
      </c>
    </row>
    <row r="35" spans="1:16" x14ac:dyDescent="0.25">
      <c r="A35" s="13">
        <f t="shared" si="2"/>
        <v>31</v>
      </c>
      <c r="B35" s="14" t="s">
        <v>150</v>
      </c>
      <c r="C35" s="15">
        <v>162</v>
      </c>
      <c r="D35" s="16">
        <v>1</v>
      </c>
      <c r="E35" s="17">
        <v>1</v>
      </c>
      <c r="F35" s="17">
        <v>1</v>
      </c>
      <c r="G35" s="17">
        <v>1</v>
      </c>
      <c r="H35" s="17">
        <v>1</v>
      </c>
      <c r="I35" s="17">
        <v>1</v>
      </c>
      <c r="J35" s="17">
        <v>1</v>
      </c>
      <c r="K35" s="17">
        <v>1</v>
      </c>
      <c r="L35" s="17">
        <v>1</v>
      </c>
      <c r="M35" s="17">
        <v>1</v>
      </c>
      <c r="N35" s="17">
        <v>1</v>
      </c>
      <c r="O35" s="18">
        <f t="shared" si="0"/>
        <v>11</v>
      </c>
      <c r="P35" s="19">
        <f t="shared" si="3"/>
        <v>100</v>
      </c>
    </row>
    <row r="36" spans="1:16" ht="12.75" customHeight="1" x14ac:dyDescent="0.25">
      <c r="A36" s="13">
        <f t="shared" si="2"/>
        <v>32</v>
      </c>
      <c r="B36" s="14" t="s">
        <v>152</v>
      </c>
      <c r="C36" s="15">
        <v>548</v>
      </c>
      <c r="D36" s="16">
        <v>1</v>
      </c>
      <c r="E36" s="17">
        <v>1</v>
      </c>
      <c r="F36" s="17">
        <v>1</v>
      </c>
      <c r="G36" s="17">
        <v>1</v>
      </c>
      <c r="H36" s="17">
        <v>1</v>
      </c>
      <c r="I36" s="17">
        <v>1</v>
      </c>
      <c r="J36" s="17">
        <v>1</v>
      </c>
      <c r="K36" s="17">
        <v>1</v>
      </c>
      <c r="L36" s="17">
        <v>1</v>
      </c>
      <c r="M36" s="17">
        <v>1</v>
      </c>
      <c r="N36" s="17">
        <v>1</v>
      </c>
      <c r="O36" s="18">
        <f t="shared" si="0"/>
        <v>11</v>
      </c>
      <c r="P36" s="19">
        <f t="shared" si="3"/>
        <v>100</v>
      </c>
    </row>
    <row r="37" spans="1:16" x14ac:dyDescent="0.25">
      <c r="A37" s="13">
        <f t="shared" si="2"/>
        <v>33</v>
      </c>
      <c r="B37" s="14" t="s">
        <v>155</v>
      </c>
      <c r="C37" s="15">
        <v>441</v>
      </c>
      <c r="D37" s="16">
        <v>1</v>
      </c>
      <c r="E37" s="17">
        <v>1</v>
      </c>
      <c r="F37" s="17">
        <v>1</v>
      </c>
      <c r="G37" s="17">
        <v>1</v>
      </c>
      <c r="H37" s="17">
        <v>1</v>
      </c>
      <c r="I37" s="17">
        <v>1</v>
      </c>
      <c r="J37" s="17">
        <v>1</v>
      </c>
      <c r="K37" s="17">
        <v>1</v>
      </c>
      <c r="L37" s="17">
        <v>1</v>
      </c>
      <c r="M37" s="17">
        <v>1</v>
      </c>
      <c r="N37" s="17">
        <v>1</v>
      </c>
      <c r="O37" s="18">
        <f t="shared" ref="O37:O68" si="4">SUM(D37:N37)</f>
        <v>11</v>
      </c>
      <c r="P37" s="19">
        <f t="shared" si="3"/>
        <v>100</v>
      </c>
    </row>
    <row r="38" spans="1:16" x14ac:dyDescent="0.25">
      <c r="A38" s="13">
        <f t="shared" si="2"/>
        <v>34</v>
      </c>
      <c r="B38" s="14" t="s">
        <v>157</v>
      </c>
      <c r="C38" s="15">
        <v>425</v>
      </c>
      <c r="D38" s="16">
        <v>1</v>
      </c>
      <c r="E38" s="17">
        <v>1</v>
      </c>
      <c r="F38" s="17">
        <v>1</v>
      </c>
      <c r="G38" s="17">
        <v>1</v>
      </c>
      <c r="H38" s="17">
        <v>1</v>
      </c>
      <c r="I38" s="17">
        <v>1</v>
      </c>
      <c r="J38" s="17">
        <v>1</v>
      </c>
      <c r="K38" s="17">
        <v>1</v>
      </c>
      <c r="L38" s="17">
        <v>1</v>
      </c>
      <c r="M38" s="17">
        <v>1</v>
      </c>
      <c r="N38" s="17">
        <v>1</v>
      </c>
      <c r="O38" s="18">
        <f t="shared" si="4"/>
        <v>11</v>
      </c>
      <c r="P38" s="19">
        <f t="shared" si="3"/>
        <v>100</v>
      </c>
    </row>
    <row r="39" spans="1:16" ht="12.75" customHeight="1" x14ac:dyDescent="0.2">
      <c r="A39" s="13">
        <f t="shared" si="2"/>
        <v>35</v>
      </c>
      <c r="B39" s="28" t="s">
        <v>161</v>
      </c>
      <c r="C39" s="30">
        <v>510</v>
      </c>
      <c r="D39" s="16">
        <v>1</v>
      </c>
      <c r="E39" s="17">
        <v>1</v>
      </c>
      <c r="F39" s="17">
        <v>1</v>
      </c>
      <c r="G39" s="17">
        <v>1</v>
      </c>
      <c r="H39" s="17">
        <v>1</v>
      </c>
      <c r="I39" s="17">
        <v>1</v>
      </c>
      <c r="J39" s="17">
        <v>1</v>
      </c>
      <c r="K39" s="17">
        <v>1</v>
      </c>
      <c r="L39" s="17">
        <v>1</v>
      </c>
      <c r="M39" s="17">
        <v>1</v>
      </c>
      <c r="N39" s="17">
        <v>1</v>
      </c>
      <c r="O39" s="18">
        <f t="shared" si="4"/>
        <v>11</v>
      </c>
      <c r="P39" s="19">
        <f t="shared" si="3"/>
        <v>100</v>
      </c>
    </row>
    <row r="40" spans="1:16" x14ac:dyDescent="0.25">
      <c r="A40" s="13">
        <f t="shared" si="2"/>
        <v>36</v>
      </c>
      <c r="B40" s="25" t="s">
        <v>173</v>
      </c>
      <c r="C40" s="26">
        <v>565</v>
      </c>
      <c r="D40" s="27">
        <v>1</v>
      </c>
      <c r="E40" s="18">
        <v>1</v>
      </c>
      <c r="F40" s="17">
        <v>1</v>
      </c>
      <c r="G40" s="17">
        <v>1</v>
      </c>
      <c r="H40" s="17"/>
      <c r="I40" s="17"/>
      <c r="J40" s="17">
        <v>1</v>
      </c>
      <c r="K40" s="17"/>
      <c r="L40" s="17"/>
      <c r="M40" s="17">
        <v>1</v>
      </c>
      <c r="N40" s="17">
        <v>1</v>
      </c>
      <c r="O40" s="18">
        <f t="shared" si="4"/>
        <v>7</v>
      </c>
      <c r="P40" s="19">
        <f>+O40*100/7</f>
        <v>100</v>
      </c>
    </row>
    <row r="41" spans="1:16" x14ac:dyDescent="0.25">
      <c r="A41" s="13">
        <f t="shared" si="2"/>
        <v>37</v>
      </c>
      <c r="B41" s="14" t="s">
        <v>25</v>
      </c>
      <c r="C41" s="15">
        <v>543</v>
      </c>
      <c r="D41" s="16">
        <v>1</v>
      </c>
      <c r="E41" s="17">
        <v>1</v>
      </c>
      <c r="F41" s="17">
        <v>1</v>
      </c>
      <c r="G41" s="17">
        <v>1</v>
      </c>
      <c r="H41" s="17">
        <v>1</v>
      </c>
      <c r="I41" s="17">
        <v>1</v>
      </c>
      <c r="J41" s="17">
        <v>1</v>
      </c>
      <c r="K41" s="17">
        <v>1</v>
      </c>
      <c r="L41" s="17">
        <v>1</v>
      </c>
      <c r="M41" s="17">
        <v>1</v>
      </c>
      <c r="N41" s="17">
        <v>1</v>
      </c>
      <c r="O41" s="18">
        <f t="shared" si="4"/>
        <v>11</v>
      </c>
      <c r="P41" s="19">
        <f t="shared" ref="P41:P72" si="5">+O41*100/11</f>
        <v>100</v>
      </c>
    </row>
    <row r="42" spans="1:16" ht="12.75" customHeight="1" x14ac:dyDescent="0.25">
      <c r="A42" s="13">
        <f t="shared" si="2"/>
        <v>38</v>
      </c>
      <c r="B42" s="14" t="s">
        <v>26</v>
      </c>
      <c r="C42" s="15">
        <v>71</v>
      </c>
      <c r="D42" s="16">
        <v>1</v>
      </c>
      <c r="E42" s="17">
        <v>1</v>
      </c>
      <c r="F42" s="17">
        <v>1</v>
      </c>
      <c r="G42" s="17">
        <v>1</v>
      </c>
      <c r="H42" s="17">
        <v>1</v>
      </c>
      <c r="I42" s="17">
        <v>1</v>
      </c>
      <c r="J42" s="17">
        <v>1</v>
      </c>
      <c r="K42" s="17">
        <v>1</v>
      </c>
      <c r="L42" s="17">
        <v>1</v>
      </c>
      <c r="M42" s="17">
        <v>1</v>
      </c>
      <c r="N42" s="17"/>
      <c r="O42" s="18">
        <f t="shared" si="4"/>
        <v>10</v>
      </c>
      <c r="P42" s="19">
        <f t="shared" si="5"/>
        <v>90.909090909090907</v>
      </c>
    </row>
    <row r="43" spans="1:16" ht="12.75" customHeight="1" x14ac:dyDescent="0.25">
      <c r="A43" s="13">
        <f t="shared" si="2"/>
        <v>39</v>
      </c>
      <c r="B43" s="14" t="s">
        <v>27</v>
      </c>
      <c r="C43" s="15">
        <v>217</v>
      </c>
      <c r="D43" s="16">
        <v>1</v>
      </c>
      <c r="E43" s="17">
        <v>1</v>
      </c>
      <c r="F43" s="17">
        <v>1</v>
      </c>
      <c r="G43" s="17">
        <v>1</v>
      </c>
      <c r="H43" s="17">
        <v>1</v>
      </c>
      <c r="I43" s="17">
        <v>1</v>
      </c>
      <c r="J43" s="17"/>
      <c r="K43" s="17">
        <v>1</v>
      </c>
      <c r="L43" s="17">
        <v>1</v>
      </c>
      <c r="M43" s="17">
        <v>1</v>
      </c>
      <c r="N43" s="17">
        <v>1</v>
      </c>
      <c r="O43" s="18">
        <f t="shared" si="4"/>
        <v>10</v>
      </c>
      <c r="P43" s="19">
        <f t="shared" si="5"/>
        <v>90.909090909090907</v>
      </c>
    </row>
    <row r="44" spans="1:16" ht="12.75" customHeight="1" x14ac:dyDescent="0.25">
      <c r="A44" s="13">
        <f t="shared" si="2"/>
        <v>40</v>
      </c>
      <c r="B44" s="14" t="s">
        <v>28</v>
      </c>
      <c r="C44" s="15">
        <v>517</v>
      </c>
      <c r="D44" s="16">
        <v>1</v>
      </c>
      <c r="E44" s="17">
        <v>1</v>
      </c>
      <c r="F44" s="17">
        <v>1</v>
      </c>
      <c r="G44" s="17">
        <v>1</v>
      </c>
      <c r="H44" s="17">
        <v>1</v>
      </c>
      <c r="I44" s="17">
        <v>1</v>
      </c>
      <c r="J44" s="17">
        <v>1</v>
      </c>
      <c r="K44" s="17">
        <v>1</v>
      </c>
      <c r="L44" s="17"/>
      <c r="M44" s="17">
        <v>1</v>
      </c>
      <c r="N44" s="17">
        <v>1</v>
      </c>
      <c r="O44" s="18">
        <f t="shared" si="4"/>
        <v>10</v>
      </c>
      <c r="P44" s="19">
        <f t="shared" si="5"/>
        <v>90.909090909090907</v>
      </c>
    </row>
    <row r="45" spans="1:16" ht="12.75" customHeight="1" x14ac:dyDescent="0.25">
      <c r="A45" s="13">
        <f t="shared" si="2"/>
        <v>41</v>
      </c>
      <c r="B45" s="14" t="s">
        <v>29</v>
      </c>
      <c r="C45" s="15">
        <v>68</v>
      </c>
      <c r="D45" s="16">
        <v>1</v>
      </c>
      <c r="E45" s="17">
        <v>1</v>
      </c>
      <c r="F45" s="17">
        <v>1</v>
      </c>
      <c r="G45" s="17">
        <v>1</v>
      </c>
      <c r="H45" s="17">
        <v>1</v>
      </c>
      <c r="I45" s="17">
        <v>1</v>
      </c>
      <c r="J45" s="17"/>
      <c r="K45" s="17">
        <v>1</v>
      </c>
      <c r="L45" s="17">
        <v>1</v>
      </c>
      <c r="M45" s="17">
        <v>1</v>
      </c>
      <c r="N45" s="17">
        <v>1</v>
      </c>
      <c r="O45" s="18">
        <f t="shared" si="4"/>
        <v>10</v>
      </c>
      <c r="P45" s="19">
        <f t="shared" si="5"/>
        <v>90.909090909090907</v>
      </c>
    </row>
    <row r="46" spans="1:16" ht="12.75" customHeight="1" x14ac:dyDescent="0.25">
      <c r="A46" s="13">
        <f t="shared" si="2"/>
        <v>42</v>
      </c>
      <c r="B46" s="14" t="s">
        <v>58</v>
      </c>
      <c r="C46" s="15">
        <v>44</v>
      </c>
      <c r="D46" s="16">
        <v>1</v>
      </c>
      <c r="E46" s="17">
        <v>1</v>
      </c>
      <c r="F46" s="17">
        <v>1</v>
      </c>
      <c r="G46" s="17">
        <v>1</v>
      </c>
      <c r="H46" s="17">
        <v>1</v>
      </c>
      <c r="I46" s="17">
        <v>1</v>
      </c>
      <c r="J46" s="17"/>
      <c r="K46" s="17">
        <v>1</v>
      </c>
      <c r="L46" s="17">
        <v>1</v>
      </c>
      <c r="M46" s="17">
        <v>1</v>
      </c>
      <c r="N46" s="17">
        <v>1</v>
      </c>
      <c r="O46" s="18">
        <f t="shared" si="4"/>
        <v>10</v>
      </c>
      <c r="P46" s="19">
        <f t="shared" si="5"/>
        <v>90.909090909090907</v>
      </c>
    </row>
    <row r="47" spans="1:16" ht="12.75" customHeight="1" x14ac:dyDescent="0.25">
      <c r="A47" s="13">
        <f t="shared" si="2"/>
        <v>43</v>
      </c>
      <c r="B47" s="14" t="s">
        <v>59</v>
      </c>
      <c r="C47" s="15">
        <v>135</v>
      </c>
      <c r="D47" s="16">
        <v>1</v>
      </c>
      <c r="E47" s="17">
        <v>1</v>
      </c>
      <c r="F47" s="17">
        <v>1</v>
      </c>
      <c r="G47" s="17">
        <v>1</v>
      </c>
      <c r="H47" s="17">
        <v>1</v>
      </c>
      <c r="I47" s="17">
        <v>1</v>
      </c>
      <c r="J47" s="17"/>
      <c r="K47" s="17">
        <v>1</v>
      </c>
      <c r="L47" s="17">
        <v>1</v>
      </c>
      <c r="M47" s="17">
        <v>1</v>
      </c>
      <c r="N47" s="17">
        <v>1</v>
      </c>
      <c r="O47" s="18">
        <f t="shared" si="4"/>
        <v>10</v>
      </c>
      <c r="P47" s="19">
        <f t="shared" si="5"/>
        <v>90.909090909090907</v>
      </c>
    </row>
    <row r="48" spans="1:16" ht="12.75" customHeight="1" x14ac:dyDescent="0.25">
      <c r="A48" s="13">
        <f t="shared" si="2"/>
        <v>44</v>
      </c>
      <c r="B48" s="14" t="s">
        <v>60</v>
      </c>
      <c r="C48" s="15">
        <v>94</v>
      </c>
      <c r="D48" s="16">
        <v>1</v>
      </c>
      <c r="E48" s="17">
        <v>1</v>
      </c>
      <c r="F48" s="17">
        <v>1</v>
      </c>
      <c r="G48" s="17">
        <v>1</v>
      </c>
      <c r="H48" s="17">
        <v>1</v>
      </c>
      <c r="I48" s="17">
        <v>1</v>
      </c>
      <c r="J48" s="17"/>
      <c r="K48" s="17">
        <v>1</v>
      </c>
      <c r="L48" s="17">
        <v>1</v>
      </c>
      <c r="M48" s="17">
        <v>1</v>
      </c>
      <c r="N48" s="17">
        <v>1</v>
      </c>
      <c r="O48" s="18">
        <f t="shared" si="4"/>
        <v>10</v>
      </c>
      <c r="P48" s="19">
        <f t="shared" si="5"/>
        <v>90.909090909090907</v>
      </c>
    </row>
    <row r="49" spans="1:16" x14ac:dyDescent="0.25">
      <c r="A49" s="13">
        <f t="shared" si="2"/>
        <v>45</v>
      </c>
      <c r="B49" s="14" t="s">
        <v>61</v>
      </c>
      <c r="C49" s="15">
        <v>547</v>
      </c>
      <c r="D49" s="16">
        <v>1</v>
      </c>
      <c r="E49" s="17">
        <v>1</v>
      </c>
      <c r="F49" s="17">
        <v>1</v>
      </c>
      <c r="G49" s="17">
        <v>1</v>
      </c>
      <c r="H49" s="17">
        <v>1</v>
      </c>
      <c r="I49" s="17">
        <v>1</v>
      </c>
      <c r="J49" s="17"/>
      <c r="K49" s="17">
        <v>1</v>
      </c>
      <c r="L49" s="17">
        <v>1</v>
      </c>
      <c r="M49" s="17">
        <v>1</v>
      </c>
      <c r="N49" s="17">
        <v>1</v>
      </c>
      <c r="O49" s="18">
        <f t="shared" si="4"/>
        <v>10</v>
      </c>
      <c r="P49" s="19">
        <f t="shared" si="5"/>
        <v>90.909090909090907</v>
      </c>
    </row>
    <row r="50" spans="1:16" ht="12.75" customHeight="1" x14ac:dyDescent="0.25">
      <c r="A50" s="13">
        <f t="shared" si="2"/>
        <v>46</v>
      </c>
      <c r="B50" s="14" t="s">
        <v>62</v>
      </c>
      <c r="C50" s="15">
        <v>389</v>
      </c>
      <c r="D50" s="16">
        <v>1</v>
      </c>
      <c r="E50" s="17">
        <v>1</v>
      </c>
      <c r="F50" s="17">
        <v>1</v>
      </c>
      <c r="G50" s="17">
        <v>1</v>
      </c>
      <c r="H50" s="17">
        <v>1</v>
      </c>
      <c r="I50" s="17">
        <v>1</v>
      </c>
      <c r="J50" s="17"/>
      <c r="K50" s="17">
        <v>1</v>
      </c>
      <c r="L50" s="17">
        <v>1</v>
      </c>
      <c r="M50" s="17">
        <v>1</v>
      </c>
      <c r="N50" s="17">
        <v>1</v>
      </c>
      <c r="O50" s="18">
        <f t="shared" si="4"/>
        <v>10</v>
      </c>
      <c r="P50" s="19">
        <f t="shared" si="5"/>
        <v>90.909090909090907</v>
      </c>
    </row>
    <row r="51" spans="1:16" ht="12.75" customHeight="1" x14ac:dyDescent="0.25">
      <c r="A51" s="13">
        <f t="shared" si="2"/>
        <v>47</v>
      </c>
      <c r="B51" s="14" t="s">
        <v>63</v>
      </c>
      <c r="C51" s="15">
        <v>2</v>
      </c>
      <c r="D51" s="16">
        <v>1</v>
      </c>
      <c r="E51" s="17">
        <v>1</v>
      </c>
      <c r="F51" s="17">
        <v>1</v>
      </c>
      <c r="G51" s="17">
        <v>1</v>
      </c>
      <c r="H51" s="17">
        <v>1</v>
      </c>
      <c r="I51" s="17">
        <v>1</v>
      </c>
      <c r="J51" s="17"/>
      <c r="K51" s="17">
        <v>1</v>
      </c>
      <c r="L51" s="17">
        <v>1</v>
      </c>
      <c r="M51" s="17">
        <v>1</v>
      </c>
      <c r="N51" s="17">
        <v>1</v>
      </c>
      <c r="O51" s="18">
        <f t="shared" si="4"/>
        <v>10</v>
      </c>
      <c r="P51" s="19">
        <f t="shared" si="5"/>
        <v>90.909090909090907</v>
      </c>
    </row>
    <row r="52" spans="1:16" x14ac:dyDescent="0.25">
      <c r="A52" s="13">
        <f t="shared" si="2"/>
        <v>48</v>
      </c>
      <c r="B52" s="14" t="s">
        <v>100</v>
      </c>
      <c r="C52" s="15">
        <v>22</v>
      </c>
      <c r="D52" s="16">
        <v>1</v>
      </c>
      <c r="E52" s="17">
        <v>1</v>
      </c>
      <c r="F52" s="17">
        <v>1</v>
      </c>
      <c r="G52" s="17">
        <v>1</v>
      </c>
      <c r="H52" s="17">
        <v>1</v>
      </c>
      <c r="I52" s="17">
        <v>1</v>
      </c>
      <c r="J52" s="17">
        <v>1</v>
      </c>
      <c r="K52" s="17">
        <v>1</v>
      </c>
      <c r="L52" s="17">
        <v>1</v>
      </c>
      <c r="M52" s="17">
        <v>1</v>
      </c>
      <c r="N52" s="17"/>
      <c r="O52" s="18">
        <f t="shared" si="4"/>
        <v>10</v>
      </c>
      <c r="P52" s="19">
        <f t="shared" si="5"/>
        <v>90.909090909090907</v>
      </c>
    </row>
    <row r="53" spans="1:16" x14ac:dyDescent="0.25">
      <c r="A53" s="13">
        <f t="shared" si="2"/>
        <v>49</v>
      </c>
      <c r="B53" s="14" t="s">
        <v>101</v>
      </c>
      <c r="C53" s="15">
        <v>38</v>
      </c>
      <c r="D53" s="16">
        <v>1</v>
      </c>
      <c r="E53" s="17">
        <v>1</v>
      </c>
      <c r="F53" s="17">
        <v>1</v>
      </c>
      <c r="G53" s="17">
        <v>1</v>
      </c>
      <c r="H53" s="17">
        <v>1</v>
      </c>
      <c r="I53" s="17">
        <v>1</v>
      </c>
      <c r="J53" s="17">
        <v>1</v>
      </c>
      <c r="K53" s="17">
        <v>1</v>
      </c>
      <c r="L53" s="17">
        <v>1</v>
      </c>
      <c r="M53" s="17"/>
      <c r="N53" s="17">
        <v>1</v>
      </c>
      <c r="O53" s="18">
        <f t="shared" si="4"/>
        <v>10</v>
      </c>
      <c r="P53" s="19">
        <f t="shared" si="5"/>
        <v>90.909090909090907</v>
      </c>
    </row>
    <row r="54" spans="1:16" x14ac:dyDescent="0.25">
      <c r="A54" s="13">
        <f t="shared" si="2"/>
        <v>50</v>
      </c>
      <c r="B54" s="14" t="s">
        <v>103</v>
      </c>
      <c r="C54" s="15">
        <v>466</v>
      </c>
      <c r="D54" s="16">
        <v>1</v>
      </c>
      <c r="E54" s="17">
        <v>1</v>
      </c>
      <c r="F54" s="17">
        <v>1</v>
      </c>
      <c r="G54" s="17">
        <v>1</v>
      </c>
      <c r="H54" s="17">
        <v>1</v>
      </c>
      <c r="I54" s="17">
        <v>1</v>
      </c>
      <c r="J54" s="17"/>
      <c r="K54" s="17">
        <v>1</v>
      </c>
      <c r="L54" s="17">
        <v>1</v>
      </c>
      <c r="M54" s="17">
        <v>1</v>
      </c>
      <c r="N54" s="17">
        <v>1</v>
      </c>
      <c r="O54" s="18">
        <f t="shared" si="4"/>
        <v>10</v>
      </c>
      <c r="P54" s="19">
        <f t="shared" si="5"/>
        <v>90.909090909090907</v>
      </c>
    </row>
    <row r="55" spans="1:16" x14ac:dyDescent="0.25">
      <c r="A55" s="13">
        <f t="shared" si="2"/>
        <v>51</v>
      </c>
      <c r="B55" s="29" t="s">
        <v>146</v>
      </c>
      <c r="C55" s="15">
        <v>438</v>
      </c>
      <c r="D55" s="16">
        <v>1</v>
      </c>
      <c r="E55" s="17">
        <v>1</v>
      </c>
      <c r="F55" s="17">
        <v>1</v>
      </c>
      <c r="G55" s="17">
        <v>1</v>
      </c>
      <c r="H55" s="17">
        <v>1</v>
      </c>
      <c r="I55" s="17"/>
      <c r="J55" s="17">
        <v>1</v>
      </c>
      <c r="K55" s="17">
        <v>1</v>
      </c>
      <c r="L55" s="17">
        <v>1</v>
      </c>
      <c r="M55" s="17">
        <v>1</v>
      </c>
      <c r="N55" s="17">
        <v>1</v>
      </c>
      <c r="O55" s="18">
        <f t="shared" si="4"/>
        <v>10</v>
      </c>
      <c r="P55" s="19">
        <f t="shared" si="5"/>
        <v>90.909090909090907</v>
      </c>
    </row>
    <row r="56" spans="1:16" x14ac:dyDescent="0.25">
      <c r="A56" s="13">
        <f t="shared" si="2"/>
        <v>52</v>
      </c>
      <c r="B56" s="14" t="s">
        <v>148</v>
      </c>
      <c r="C56" s="15">
        <v>537</v>
      </c>
      <c r="D56" s="16">
        <v>1</v>
      </c>
      <c r="E56" s="17">
        <v>1</v>
      </c>
      <c r="F56" s="17">
        <v>1</v>
      </c>
      <c r="G56" s="17">
        <v>1</v>
      </c>
      <c r="H56" s="17">
        <v>1</v>
      </c>
      <c r="I56" s="17"/>
      <c r="J56" s="17">
        <v>1</v>
      </c>
      <c r="K56" s="17">
        <v>1</v>
      </c>
      <c r="L56" s="17">
        <v>1</v>
      </c>
      <c r="M56" s="17">
        <v>1</v>
      </c>
      <c r="N56" s="17">
        <v>1</v>
      </c>
      <c r="O56" s="18">
        <f t="shared" si="4"/>
        <v>10</v>
      </c>
      <c r="P56" s="19">
        <f t="shared" si="5"/>
        <v>90.909090909090907</v>
      </c>
    </row>
    <row r="57" spans="1:16" x14ac:dyDescent="0.25">
      <c r="A57" s="13">
        <f t="shared" si="2"/>
        <v>53</v>
      </c>
      <c r="B57" s="14" t="s">
        <v>151</v>
      </c>
      <c r="C57" s="15">
        <v>208</v>
      </c>
      <c r="D57" s="16">
        <v>1</v>
      </c>
      <c r="E57" s="17">
        <v>1</v>
      </c>
      <c r="F57" s="17">
        <v>1</v>
      </c>
      <c r="G57" s="17">
        <v>1</v>
      </c>
      <c r="H57" s="17">
        <v>1</v>
      </c>
      <c r="I57" s="17"/>
      <c r="J57" s="17">
        <v>1</v>
      </c>
      <c r="K57" s="17">
        <v>1</v>
      </c>
      <c r="L57" s="17">
        <v>1</v>
      </c>
      <c r="M57" s="17">
        <v>1</v>
      </c>
      <c r="N57" s="17">
        <v>1</v>
      </c>
      <c r="O57" s="18">
        <f t="shared" si="4"/>
        <v>10</v>
      </c>
      <c r="P57" s="19">
        <f t="shared" si="5"/>
        <v>90.909090909090907</v>
      </c>
    </row>
    <row r="58" spans="1:16" ht="12.75" customHeight="1" x14ac:dyDescent="0.25">
      <c r="A58" s="13">
        <f t="shared" si="2"/>
        <v>54</v>
      </c>
      <c r="B58" s="14" t="s">
        <v>153</v>
      </c>
      <c r="C58" s="15">
        <v>471</v>
      </c>
      <c r="D58" s="16">
        <v>1</v>
      </c>
      <c r="E58" s="17">
        <v>1</v>
      </c>
      <c r="F58" s="17">
        <v>1</v>
      </c>
      <c r="G58" s="17">
        <v>1</v>
      </c>
      <c r="H58" s="17">
        <v>1</v>
      </c>
      <c r="I58" s="17">
        <v>1</v>
      </c>
      <c r="J58" s="17">
        <v>1</v>
      </c>
      <c r="K58" s="17">
        <v>1</v>
      </c>
      <c r="L58" s="17">
        <v>1</v>
      </c>
      <c r="M58" s="17">
        <v>1</v>
      </c>
      <c r="N58" s="17"/>
      <c r="O58" s="18">
        <f t="shared" si="4"/>
        <v>10</v>
      </c>
      <c r="P58" s="19">
        <f t="shared" si="5"/>
        <v>90.909090909090907</v>
      </c>
    </row>
    <row r="59" spans="1:16" x14ac:dyDescent="0.25">
      <c r="A59" s="13">
        <f t="shared" si="2"/>
        <v>55</v>
      </c>
      <c r="B59" s="14" t="s">
        <v>154</v>
      </c>
      <c r="C59" s="15">
        <v>484</v>
      </c>
      <c r="D59" s="16">
        <v>1</v>
      </c>
      <c r="E59" s="17">
        <v>1</v>
      </c>
      <c r="F59" s="17">
        <v>1</v>
      </c>
      <c r="G59" s="17">
        <v>1</v>
      </c>
      <c r="H59" s="17">
        <v>1</v>
      </c>
      <c r="I59" s="17"/>
      <c r="J59" s="17">
        <v>1</v>
      </c>
      <c r="K59" s="17">
        <v>1</v>
      </c>
      <c r="L59" s="17">
        <v>1</v>
      </c>
      <c r="M59" s="17">
        <v>1</v>
      </c>
      <c r="N59" s="17">
        <v>1</v>
      </c>
      <c r="O59" s="18">
        <f t="shared" si="4"/>
        <v>10</v>
      </c>
      <c r="P59" s="19">
        <f t="shared" si="5"/>
        <v>90.909090909090907</v>
      </c>
    </row>
    <row r="60" spans="1:16" x14ac:dyDescent="0.25">
      <c r="A60" s="13">
        <f t="shared" si="2"/>
        <v>56</v>
      </c>
      <c r="B60" s="14" t="s">
        <v>156</v>
      </c>
      <c r="C60" s="15">
        <v>508</v>
      </c>
      <c r="D60" s="16">
        <v>1</v>
      </c>
      <c r="E60" s="17">
        <v>1</v>
      </c>
      <c r="F60" s="17">
        <v>1</v>
      </c>
      <c r="G60" s="17">
        <v>1</v>
      </c>
      <c r="H60" s="17">
        <v>1</v>
      </c>
      <c r="I60" s="17"/>
      <c r="J60" s="17">
        <v>1</v>
      </c>
      <c r="K60" s="17">
        <v>1</v>
      </c>
      <c r="L60" s="17">
        <v>1</v>
      </c>
      <c r="M60" s="17">
        <v>1</v>
      </c>
      <c r="N60" s="17">
        <v>1</v>
      </c>
      <c r="O60" s="18">
        <f t="shared" si="4"/>
        <v>10</v>
      </c>
      <c r="P60" s="19">
        <f t="shared" si="5"/>
        <v>90.909090909090907</v>
      </c>
    </row>
    <row r="61" spans="1:16" ht="12.75" customHeight="1" x14ac:dyDescent="0.25">
      <c r="A61" s="13">
        <f t="shared" si="2"/>
        <v>57</v>
      </c>
      <c r="B61" s="29" t="s">
        <v>158</v>
      </c>
      <c r="C61" s="15">
        <v>554</v>
      </c>
      <c r="D61" s="16">
        <v>1</v>
      </c>
      <c r="E61" s="17">
        <v>1</v>
      </c>
      <c r="F61" s="17">
        <v>1</v>
      </c>
      <c r="G61" s="17">
        <v>1</v>
      </c>
      <c r="H61" s="17">
        <v>1</v>
      </c>
      <c r="I61" s="17"/>
      <c r="J61" s="17">
        <v>1</v>
      </c>
      <c r="K61" s="17">
        <v>1</v>
      </c>
      <c r="L61" s="17">
        <v>1</v>
      </c>
      <c r="M61" s="17">
        <v>1</v>
      </c>
      <c r="N61" s="17">
        <v>1</v>
      </c>
      <c r="O61" s="18">
        <f t="shared" si="4"/>
        <v>10</v>
      </c>
      <c r="P61" s="19">
        <f t="shared" si="5"/>
        <v>90.909090909090907</v>
      </c>
    </row>
    <row r="62" spans="1:16" ht="12.75" customHeight="1" x14ac:dyDescent="0.25">
      <c r="A62" s="13">
        <f t="shared" si="2"/>
        <v>58</v>
      </c>
      <c r="B62" s="14" t="s">
        <v>159</v>
      </c>
      <c r="C62" s="15">
        <v>541</v>
      </c>
      <c r="D62" s="16">
        <v>1</v>
      </c>
      <c r="E62" s="17">
        <v>1</v>
      </c>
      <c r="F62" s="17">
        <v>1</v>
      </c>
      <c r="G62" s="17">
        <v>1</v>
      </c>
      <c r="H62" s="17">
        <v>1</v>
      </c>
      <c r="I62" s="17"/>
      <c r="J62" s="17">
        <v>1</v>
      </c>
      <c r="K62" s="17">
        <v>1</v>
      </c>
      <c r="L62" s="17">
        <v>1</v>
      </c>
      <c r="M62" s="17">
        <v>1</v>
      </c>
      <c r="N62" s="17">
        <v>1</v>
      </c>
      <c r="O62" s="18">
        <f t="shared" si="4"/>
        <v>10</v>
      </c>
      <c r="P62" s="19">
        <f t="shared" si="5"/>
        <v>90.909090909090907</v>
      </c>
    </row>
    <row r="63" spans="1:16" x14ac:dyDescent="0.25">
      <c r="A63" s="13">
        <f t="shared" si="2"/>
        <v>59</v>
      </c>
      <c r="B63" s="14" t="s">
        <v>160</v>
      </c>
      <c r="C63" s="15">
        <v>402</v>
      </c>
      <c r="D63" s="16">
        <v>1</v>
      </c>
      <c r="E63" s="17">
        <v>1</v>
      </c>
      <c r="F63" s="17">
        <v>1</v>
      </c>
      <c r="G63" s="17">
        <v>1</v>
      </c>
      <c r="H63" s="17">
        <v>1</v>
      </c>
      <c r="I63" s="17"/>
      <c r="J63" s="17">
        <v>1</v>
      </c>
      <c r="K63" s="17">
        <v>1</v>
      </c>
      <c r="L63" s="17">
        <v>1</v>
      </c>
      <c r="M63" s="17">
        <v>1</v>
      </c>
      <c r="N63" s="17">
        <v>1</v>
      </c>
      <c r="O63" s="18">
        <f t="shared" si="4"/>
        <v>10</v>
      </c>
      <c r="P63" s="19">
        <f t="shared" si="5"/>
        <v>90.909090909090907</v>
      </c>
    </row>
    <row r="64" spans="1:16" x14ac:dyDescent="0.25">
      <c r="A64" s="13">
        <f t="shared" si="2"/>
        <v>60</v>
      </c>
      <c r="B64" s="14" t="s">
        <v>162</v>
      </c>
      <c r="C64" s="15">
        <v>308</v>
      </c>
      <c r="D64" s="16">
        <v>1</v>
      </c>
      <c r="E64" s="17">
        <v>1</v>
      </c>
      <c r="F64" s="17">
        <v>1</v>
      </c>
      <c r="G64" s="17">
        <v>1</v>
      </c>
      <c r="H64" s="17">
        <v>1</v>
      </c>
      <c r="I64" s="17"/>
      <c r="J64" s="17">
        <v>1</v>
      </c>
      <c r="K64" s="17">
        <v>1</v>
      </c>
      <c r="L64" s="17">
        <v>1</v>
      </c>
      <c r="M64" s="17">
        <v>1</v>
      </c>
      <c r="N64" s="17">
        <v>1</v>
      </c>
      <c r="O64" s="18">
        <f t="shared" si="4"/>
        <v>10</v>
      </c>
      <c r="P64" s="19">
        <f t="shared" si="5"/>
        <v>90.909090909090907</v>
      </c>
    </row>
    <row r="65" spans="1:16" x14ac:dyDescent="0.25">
      <c r="A65" s="13">
        <f t="shared" si="2"/>
        <v>61</v>
      </c>
      <c r="B65" s="14" t="s">
        <v>163</v>
      </c>
      <c r="C65" s="15">
        <v>540</v>
      </c>
      <c r="D65" s="16">
        <v>1</v>
      </c>
      <c r="E65" s="17">
        <v>1</v>
      </c>
      <c r="F65" s="17">
        <v>1</v>
      </c>
      <c r="G65" s="17">
        <v>1</v>
      </c>
      <c r="H65" s="17">
        <v>1</v>
      </c>
      <c r="I65" s="17">
        <v>1</v>
      </c>
      <c r="J65" s="17">
        <v>1</v>
      </c>
      <c r="K65" s="17"/>
      <c r="L65" s="17">
        <v>1</v>
      </c>
      <c r="M65" s="17">
        <v>1</v>
      </c>
      <c r="N65" s="17">
        <v>1</v>
      </c>
      <c r="O65" s="18">
        <f t="shared" si="4"/>
        <v>10</v>
      </c>
      <c r="P65" s="19">
        <f t="shared" si="5"/>
        <v>90.909090909090907</v>
      </c>
    </row>
    <row r="66" spans="1:16" ht="12.75" customHeight="1" x14ac:dyDescent="0.25">
      <c r="A66" s="13">
        <f t="shared" si="2"/>
        <v>62</v>
      </c>
      <c r="B66" s="14" t="s">
        <v>30</v>
      </c>
      <c r="C66" s="15">
        <v>379</v>
      </c>
      <c r="D66" s="16">
        <v>1</v>
      </c>
      <c r="E66" s="17">
        <v>1</v>
      </c>
      <c r="F66" s="17">
        <v>1</v>
      </c>
      <c r="G66" s="17">
        <v>1</v>
      </c>
      <c r="H66" s="17">
        <v>1</v>
      </c>
      <c r="I66" s="17">
        <v>0.5</v>
      </c>
      <c r="J66" s="17">
        <v>1</v>
      </c>
      <c r="K66" s="17">
        <v>1</v>
      </c>
      <c r="L66" s="17">
        <v>1</v>
      </c>
      <c r="M66" s="17">
        <v>1</v>
      </c>
      <c r="N66" s="17"/>
      <c r="O66" s="18">
        <f t="shared" si="4"/>
        <v>9.5</v>
      </c>
      <c r="P66" s="19">
        <f t="shared" si="5"/>
        <v>86.36363636363636</v>
      </c>
    </row>
    <row r="67" spans="1:16" ht="12.75" customHeight="1" x14ac:dyDescent="0.25">
      <c r="A67" s="13">
        <f t="shared" si="2"/>
        <v>63</v>
      </c>
      <c r="B67" s="14" t="s">
        <v>64</v>
      </c>
      <c r="C67" s="15">
        <v>550</v>
      </c>
      <c r="D67" s="16">
        <v>1</v>
      </c>
      <c r="E67" s="17">
        <v>1</v>
      </c>
      <c r="F67" s="17">
        <v>1</v>
      </c>
      <c r="G67" s="17">
        <v>1</v>
      </c>
      <c r="H67" s="17">
        <v>1</v>
      </c>
      <c r="I67" s="17"/>
      <c r="J67" s="17"/>
      <c r="K67" s="17">
        <v>1</v>
      </c>
      <c r="L67" s="17">
        <v>1</v>
      </c>
      <c r="M67" s="17">
        <v>1</v>
      </c>
      <c r="N67" s="17">
        <v>1</v>
      </c>
      <c r="O67" s="18">
        <f t="shared" si="4"/>
        <v>9</v>
      </c>
      <c r="P67" s="19">
        <f t="shared" si="5"/>
        <v>81.818181818181813</v>
      </c>
    </row>
    <row r="68" spans="1:16" x14ac:dyDescent="0.25">
      <c r="A68" s="13">
        <f t="shared" si="2"/>
        <v>64</v>
      </c>
      <c r="B68" s="14" t="s">
        <v>65</v>
      </c>
      <c r="C68" s="15">
        <v>309</v>
      </c>
      <c r="D68" s="16">
        <v>1</v>
      </c>
      <c r="E68" s="17">
        <v>1</v>
      </c>
      <c r="F68" s="17">
        <v>1</v>
      </c>
      <c r="G68" s="17"/>
      <c r="H68" s="17">
        <v>1</v>
      </c>
      <c r="I68" s="17"/>
      <c r="J68" s="17">
        <v>1</v>
      </c>
      <c r="K68" s="17">
        <v>1</v>
      </c>
      <c r="L68" s="17">
        <v>1</v>
      </c>
      <c r="M68" s="17">
        <v>1</v>
      </c>
      <c r="N68" s="17">
        <v>1</v>
      </c>
      <c r="O68" s="18">
        <f t="shared" si="4"/>
        <v>9</v>
      </c>
      <c r="P68" s="19">
        <f t="shared" si="5"/>
        <v>81.818181818181813</v>
      </c>
    </row>
    <row r="69" spans="1:16" x14ac:dyDescent="0.25">
      <c r="A69" s="13">
        <f t="shared" si="2"/>
        <v>65</v>
      </c>
      <c r="B69" s="14" t="s">
        <v>66</v>
      </c>
      <c r="C69" s="15">
        <v>366</v>
      </c>
      <c r="D69" s="16">
        <v>1</v>
      </c>
      <c r="E69" s="17">
        <v>1</v>
      </c>
      <c r="F69" s="17">
        <v>1</v>
      </c>
      <c r="G69" s="17">
        <v>1</v>
      </c>
      <c r="H69" s="17">
        <v>1</v>
      </c>
      <c r="I69" s="17">
        <v>1</v>
      </c>
      <c r="J69" s="17"/>
      <c r="K69" s="17">
        <v>1</v>
      </c>
      <c r="L69" s="17">
        <v>1</v>
      </c>
      <c r="M69" s="17"/>
      <c r="N69" s="17">
        <v>1</v>
      </c>
      <c r="O69" s="18">
        <f t="shared" ref="O69:O100" si="6">SUM(D69:N69)</f>
        <v>9</v>
      </c>
      <c r="P69" s="19">
        <f t="shared" si="5"/>
        <v>81.818181818181813</v>
      </c>
    </row>
    <row r="70" spans="1:16" ht="12.75" customHeight="1" x14ac:dyDescent="0.25">
      <c r="A70" s="13">
        <f t="shared" si="2"/>
        <v>66</v>
      </c>
      <c r="B70" s="14" t="s">
        <v>67</v>
      </c>
      <c r="C70" s="15">
        <v>408</v>
      </c>
      <c r="D70" s="16">
        <v>1</v>
      </c>
      <c r="E70" s="17">
        <v>1</v>
      </c>
      <c r="F70" s="17">
        <v>1</v>
      </c>
      <c r="G70" s="17">
        <v>1</v>
      </c>
      <c r="H70" s="17">
        <v>1</v>
      </c>
      <c r="I70" s="17">
        <v>1</v>
      </c>
      <c r="J70" s="17"/>
      <c r="K70" s="17"/>
      <c r="L70" s="17">
        <v>1</v>
      </c>
      <c r="M70" s="17">
        <v>1</v>
      </c>
      <c r="N70" s="17">
        <v>1</v>
      </c>
      <c r="O70" s="18">
        <f t="shared" si="6"/>
        <v>9</v>
      </c>
      <c r="P70" s="19">
        <f t="shared" si="5"/>
        <v>81.818181818181813</v>
      </c>
    </row>
    <row r="71" spans="1:16" x14ac:dyDescent="0.25">
      <c r="A71" s="13">
        <f t="shared" ref="A71:A134" si="7">A70+1</f>
        <v>67</v>
      </c>
      <c r="B71" s="14" t="s">
        <v>104</v>
      </c>
      <c r="C71" s="15">
        <v>234</v>
      </c>
      <c r="D71" s="16">
        <v>1</v>
      </c>
      <c r="E71" s="17">
        <v>1</v>
      </c>
      <c r="F71" s="17">
        <v>1</v>
      </c>
      <c r="G71" s="17">
        <v>1</v>
      </c>
      <c r="H71" s="17">
        <v>1</v>
      </c>
      <c r="I71" s="17"/>
      <c r="J71" s="17">
        <v>1</v>
      </c>
      <c r="K71" s="17">
        <v>1</v>
      </c>
      <c r="L71" s="17">
        <v>1</v>
      </c>
      <c r="M71" s="17">
        <v>1</v>
      </c>
      <c r="N71" s="17"/>
      <c r="O71" s="18">
        <f t="shared" si="6"/>
        <v>9</v>
      </c>
      <c r="P71" s="19">
        <f t="shared" si="5"/>
        <v>81.818181818181813</v>
      </c>
    </row>
    <row r="72" spans="1:16" x14ac:dyDescent="0.25">
      <c r="A72" s="13">
        <f t="shared" si="7"/>
        <v>68</v>
      </c>
      <c r="B72" s="14" t="s">
        <v>105</v>
      </c>
      <c r="C72" s="15">
        <v>209</v>
      </c>
      <c r="D72" s="16">
        <v>1</v>
      </c>
      <c r="E72" s="17">
        <v>1</v>
      </c>
      <c r="F72" s="17">
        <v>1</v>
      </c>
      <c r="G72" s="17"/>
      <c r="H72" s="17">
        <v>1</v>
      </c>
      <c r="I72" s="17"/>
      <c r="J72" s="17">
        <v>1</v>
      </c>
      <c r="K72" s="17">
        <v>1</v>
      </c>
      <c r="L72" s="17">
        <v>1</v>
      </c>
      <c r="M72" s="17">
        <v>1</v>
      </c>
      <c r="N72" s="17">
        <v>1</v>
      </c>
      <c r="O72" s="18">
        <f t="shared" si="6"/>
        <v>9</v>
      </c>
      <c r="P72" s="19">
        <f t="shared" si="5"/>
        <v>81.818181818181813</v>
      </c>
    </row>
    <row r="73" spans="1:16" ht="12.75" customHeight="1" x14ac:dyDescent="0.25">
      <c r="A73" s="13">
        <f t="shared" si="7"/>
        <v>69</v>
      </c>
      <c r="B73" s="14" t="s">
        <v>106</v>
      </c>
      <c r="C73" s="15">
        <v>246</v>
      </c>
      <c r="D73" s="16">
        <v>1</v>
      </c>
      <c r="E73" s="17">
        <v>1</v>
      </c>
      <c r="F73" s="17">
        <v>1</v>
      </c>
      <c r="G73" s="17">
        <v>1</v>
      </c>
      <c r="H73" s="17">
        <v>1</v>
      </c>
      <c r="I73" s="17">
        <v>1</v>
      </c>
      <c r="J73" s="17"/>
      <c r="K73" s="17"/>
      <c r="L73" s="17">
        <v>1</v>
      </c>
      <c r="M73" s="17">
        <v>1</v>
      </c>
      <c r="N73" s="17">
        <v>1</v>
      </c>
      <c r="O73" s="18">
        <f t="shared" si="6"/>
        <v>9</v>
      </c>
      <c r="P73" s="19">
        <f t="shared" ref="P73:P104" si="8">+O73*100/11</f>
        <v>81.818181818181813</v>
      </c>
    </row>
    <row r="74" spans="1:16" ht="12.75" customHeight="1" x14ac:dyDescent="0.25">
      <c r="A74" s="13">
        <f t="shared" si="7"/>
        <v>70</v>
      </c>
      <c r="B74" s="14" t="s">
        <v>107</v>
      </c>
      <c r="C74" s="15">
        <v>311</v>
      </c>
      <c r="D74" s="16">
        <v>1</v>
      </c>
      <c r="E74" s="17">
        <v>1</v>
      </c>
      <c r="F74" s="17">
        <v>1</v>
      </c>
      <c r="G74" s="17">
        <v>1</v>
      </c>
      <c r="H74" s="17">
        <v>1</v>
      </c>
      <c r="I74" s="17">
        <v>1</v>
      </c>
      <c r="J74" s="17"/>
      <c r="K74" s="17"/>
      <c r="L74" s="17">
        <v>1</v>
      </c>
      <c r="M74" s="17">
        <v>1</v>
      </c>
      <c r="N74" s="17">
        <v>1</v>
      </c>
      <c r="O74" s="18">
        <f t="shared" si="6"/>
        <v>9</v>
      </c>
      <c r="P74" s="19">
        <f t="shared" si="8"/>
        <v>81.818181818181813</v>
      </c>
    </row>
    <row r="75" spans="1:16" ht="12.75" customHeight="1" x14ac:dyDescent="0.25">
      <c r="A75" s="13">
        <f t="shared" si="7"/>
        <v>71</v>
      </c>
      <c r="B75" s="14" t="s">
        <v>108</v>
      </c>
      <c r="C75" s="15">
        <v>227</v>
      </c>
      <c r="D75" s="16">
        <v>1</v>
      </c>
      <c r="E75" s="17">
        <v>1</v>
      </c>
      <c r="F75" s="17">
        <v>1</v>
      </c>
      <c r="G75" s="17">
        <v>1</v>
      </c>
      <c r="H75" s="17">
        <v>1</v>
      </c>
      <c r="I75" s="17">
        <v>1</v>
      </c>
      <c r="J75" s="17">
        <v>1</v>
      </c>
      <c r="K75" s="17">
        <v>1</v>
      </c>
      <c r="L75" s="17"/>
      <c r="M75" s="17"/>
      <c r="N75" s="17">
        <v>1</v>
      </c>
      <c r="O75" s="18">
        <f t="shared" si="6"/>
        <v>9</v>
      </c>
      <c r="P75" s="19">
        <f t="shared" si="8"/>
        <v>81.818181818181813</v>
      </c>
    </row>
    <row r="76" spans="1:16" ht="12.75" customHeight="1" x14ac:dyDescent="0.25">
      <c r="A76" s="13">
        <f t="shared" si="7"/>
        <v>72</v>
      </c>
      <c r="B76" s="14" t="s">
        <v>109</v>
      </c>
      <c r="C76" s="15">
        <v>490</v>
      </c>
      <c r="D76" s="16">
        <v>1</v>
      </c>
      <c r="E76" s="17">
        <v>1</v>
      </c>
      <c r="F76" s="17">
        <v>1</v>
      </c>
      <c r="G76" s="17">
        <v>1</v>
      </c>
      <c r="H76" s="17">
        <v>1</v>
      </c>
      <c r="I76" s="17">
        <v>1</v>
      </c>
      <c r="J76" s="17"/>
      <c r="K76" s="17">
        <v>1</v>
      </c>
      <c r="L76" s="17"/>
      <c r="M76" s="17">
        <v>1</v>
      </c>
      <c r="N76" s="17">
        <v>1</v>
      </c>
      <c r="O76" s="18">
        <f t="shared" si="6"/>
        <v>9</v>
      </c>
      <c r="P76" s="19">
        <f t="shared" si="8"/>
        <v>81.818181818181813</v>
      </c>
    </row>
    <row r="77" spans="1:16" x14ac:dyDescent="0.25">
      <c r="A77" s="13">
        <f t="shared" si="7"/>
        <v>73</v>
      </c>
      <c r="B77" s="14" t="s">
        <v>110</v>
      </c>
      <c r="C77" s="15">
        <v>179</v>
      </c>
      <c r="D77" s="16">
        <v>1</v>
      </c>
      <c r="E77" s="17">
        <v>1</v>
      </c>
      <c r="F77" s="17">
        <v>1</v>
      </c>
      <c r="G77" s="17">
        <v>1</v>
      </c>
      <c r="H77" s="17">
        <v>1</v>
      </c>
      <c r="I77" s="17"/>
      <c r="J77" s="17">
        <v>1</v>
      </c>
      <c r="K77" s="17">
        <v>1</v>
      </c>
      <c r="L77" s="17"/>
      <c r="M77" s="17">
        <v>1</v>
      </c>
      <c r="N77" s="17">
        <v>1</v>
      </c>
      <c r="O77" s="18">
        <f t="shared" si="6"/>
        <v>9</v>
      </c>
      <c r="P77" s="19">
        <f t="shared" si="8"/>
        <v>81.818181818181813</v>
      </c>
    </row>
    <row r="78" spans="1:16" x14ac:dyDescent="0.25">
      <c r="A78" s="13">
        <f t="shared" si="7"/>
        <v>74</v>
      </c>
      <c r="B78" s="14" t="s">
        <v>164</v>
      </c>
      <c r="C78" s="15">
        <v>521</v>
      </c>
      <c r="D78" s="16">
        <v>1</v>
      </c>
      <c r="E78" s="17">
        <v>1</v>
      </c>
      <c r="F78" s="17">
        <v>1</v>
      </c>
      <c r="G78" s="17">
        <v>1</v>
      </c>
      <c r="H78" s="17">
        <v>0.5</v>
      </c>
      <c r="I78" s="17"/>
      <c r="J78" s="17">
        <v>1</v>
      </c>
      <c r="K78" s="17">
        <v>1</v>
      </c>
      <c r="L78" s="17">
        <v>1</v>
      </c>
      <c r="M78" s="17">
        <v>1</v>
      </c>
      <c r="N78" s="17"/>
      <c r="O78" s="18">
        <f t="shared" si="6"/>
        <v>8.5</v>
      </c>
      <c r="P78" s="19">
        <f t="shared" si="8"/>
        <v>77.272727272727266</v>
      </c>
    </row>
    <row r="79" spans="1:16" x14ac:dyDescent="0.25">
      <c r="A79" s="13">
        <f t="shared" si="7"/>
        <v>75</v>
      </c>
      <c r="B79" s="14" t="s">
        <v>68</v>
      </c>
      <c r="C79" s="15">
        <v>458</v>
      </c>
      <c r="D79" s="16">
        <v>1</v>
      </c>
      <c r="E79" s="17">
        <v>1</v>
      </c>
      <c r="F79" s="17">
        <v>1</v>
      </c>
      <c r="G79" s="17"/>
      <c r="H79" s="17">
        <v>1</v>
      </c>
      <c r="I79" s="17"/>
      <c r="J79" s="17">
        <v>1</v>
      </c>
      <c r="K79" s="17">
        <v>1</v>
      </c>
      <c r="L79" s="17">
        <v>1</v>
      </c>
      <c r="M79" s="17">
        <v>1</v>
      </c>
      <c r="N79" s="17"/>
      <c r="O79" s="18">
        <f t="shared" si="6"/>
        <v>8</v>
      </c>
      <c r="P79" s="19">
        <f t="shared" si="8"/>
        <v>72.727272727272734</v>
      </c>
    </row>
    <row r="80" spans="1:16" ht="12.75" customHeight="1" x14ac:dyDescent="0.25">
      <c r="A80" s="13">
        <f t="shared" si="7"/>
        <v>76</v>
      </c>
      <c r="B80" s="14" t="s">
        <v>69</v>
      </c>
      <c r="C80" s="15">
        <v>97</v>
      </c>
      <c r="D80" s="16">
        <v>1</v>
      </c>
      <c r="E80" s="17">
        <v>1</v>
      </c>
      <c r="F80" s="17">
        <v>1</v>
      </c>
      <c r="G80" s="17">
        <v>1</v>
      </c>
      <c r="H80" s="17">
        <v>1</v>
      </c>
      <c r="I80" s="17"/>
      <c r="J80" s="17"/>
      <c r="K80" s="17">
        <v>1</v>
      </c>
      <c r="L80" s="17">
        <v>1</v>
      </c>
      <c r="M80" s="17">
        <v>1</v>
      </c>
      <c r="N80" s="17"/>
      <c r="O80" s="18">
        <f t="shared" si="6"/>
        <v>8</v>
      </c>
      <c r="P80" s="19">
        <f t="shared" si="8"/>
        <v>72.727272727272734</v>
      </c>
    </row>
    <row r="81" spans="1:16" ht="12.75" customHeight="1" x14ac:dyDescent="0.25">
      <c r="A81" s="13">
        <f t="shared" si="7"/>
        <v>77</v>
      </c>
      <c r="B81" s="14" t="s">
        <v>70</v>
      </c>
      <c r="C81" s="15">
        <v>300</v>
      </c>
      <c r="D81" s="16">
        <v>1</v>
      </c>
      <c r="E81" s="17">
        <v>1</v>
      </c>
      <c r="F81" s="17">
        <v>1</v>
      </c>
      <c r="G81" s="17">
        <v>1</v>
      </c>
      <c r="H81" s="17">
        <v>1</v>
      </c>
      <c r="I81" s="17">
        <v>1</v>
      </c>
      <c r="J81" s="17"/>
      <c r="K81" s="17">
        <v>1</v>
      </c>
      <c r="L81" s="17"/>
      <c r="M81" s="17">
        <v>1</v>
      </c>
      <c r="N81" s="17"/>
      <c r="O81" s="18">
        <f t="shared" si="6"/>
        <v>8</v>
      </c>
      <c r="P81" s="19">
        <f t="shared" si="8"/>
        <v>72.727272727272734</v>
      </c>
    </row>
    <row r="82" spans="1:16" ht="12.75" customHeight="1" x14ac:dyDescent="0.25">
      <c r="A82" s="13">
        <f t="shared" si="7"/>
        <v>78</v>
      </c>
      <c r="B82" s="14" t="s">
        <v>71</v>
      </c>
      <c r="C82" s="15">
        <v>239</v>
      </c>
      <c r="D82" s="16">
        <v>1</v>
      </c>
      <c r="E82" s="17">
        <v>1</v>
      </c>
      <c r="F82" s="17">
        <v>1</v>
      </c>
      <c r="G82" s="17">
        <v>1</v>
      </c>
      <c r="H82" s="17">
        <v>1</v>
      </c>
      <c r="I82" s="17">
        <v>1</v>
      </c>
      <c r="J82" s="17"/>
      <c r="K82" s="17">
        <v>1</v>
      </c>
      <c r="L82" s="17">
        <v>1</v>
      </c>
      <c r="M82" s="17"/>
      <c r="N82" s="17"/>
      <c r="O82" s="18">
        <f t="shared" si="6"/>
        <v>8</v>
      </c>
      <c r="P82" s="19">
        <f t="shared" si="8"/>
        <v>72.727272727272734</v>
      </c>
    </row>
    <row r="83" spans="1:16" ht="12.75" customHeight="1" x14ac:dyDescent="0.25">
      <c r="A83" s="13">
        <f t="shared" si="7"/>
        <v>79</v>
      </c>
      <c r="B83" s="14" t="s">
        <v>72</v>
      </c>
      <c r="C83" s="15">
        <v>231</v>
      </c>
      <c r="D83" s="16">
        <v>1</v>
      </c>
      <c r="E83" s="17">
        <v>1</v>
      </c>
      <c r="F83" s="17">
        <v>1</v>
      </c>
      <c r="G83" s="17">
        <v>1</v>
      </c>
      <c r="H83" s="17">
        <v>1</v>
      </c>
      <c r="I83" s="17">
        <v>1</v>
      </c>
      <c r="J83" s="17"/>
      <c r="K83" s="17">
        <v>1</v>
      </c>
      <c r="L83" s="17">
        <v>1</v>
      </c>
      <c r="M83" s="17"/>
      <c r="N83" s="17"/>
      <c r="O83" s="18">
        <f t="shared" si="6"/>
        <v>8</v>
      </c>
      <c r="P83" s="19">
        <f t="shared" si="8"/>
        <v>72.727272727272734</v>
      </c>
    </row>
    <row r="84" spans="1:16" ht="12.75" customHeight="1" x14ac:dyDescent="0.25">
      <c r="A84" s="13">
        <f t="shared" si="7"/>
        <v>80</v>
      </c>
      <c r="B84" s="14" t="s">
        <v>111</v>
      </c>
      <c r="C84" s="15">
        <v>17</v>
      </c>
      <c r="D84" s="16">
        <v>1</v>
      </c>
      <c r="E84" s="17">
        <v>1</v>
      </c>
      <c r="F84" s="17">
        <v>1</v>
      </c>
      <c r="G84" s="17">
        <v>1</v>
      </c>
      <c r="H84" s="17"/>
      <c r="I84" s="17"/>
      <c r="J84" s="17">
        <v>1</v>
      </c>
      <c r="K84" s="17">
        <v>1</v>
      </c>
      <c r="L84" s="17">
        <v>1</v>
      </c>
      <c r="M84" s="17">
        <v>1</v>
      </c>
      <c r="N84" s="17"/>
      <c r="O84" s="18">
        <f t="shared" si="6"/>
        <v>8</v>
      </c>
      <c r="P84" s="19">
        <f t="shared" si="8"/>
        <v>72.727272727272734</v>
      </c>
    </row>
    <row r="85" spans="1:16" ht="12.75" customHeight="1" x14ac:dyDescent="0.25">
      <c r="A85" s="13">
        <f t="shared" si="7"/>
        <v>81</v>
      </c>
      <c r="B85" s="14" t="s">
        <v>112</v>
      </c>
      <c r="C85" s="15">
        <v>118</v>
      </c>
      <c r="D85" s="16">
        <v>1</v>
      </c>
      <c r="E85" s="17">
        <v>1</v>
      </c>
      <c r="F85" s="17">
        <v>1</v>
      </c>
      <c r="G85" s="17">
        <v>1</v>
      </c>
      <c r="H85" s="17">
        <v>1</v>
      </c>
      <c r="I85" s="17">
        <v>1</v>
      </c>
      <c r="J85" s="17"/>
      <c r="K85" s="17">
        <v>1</v>
      </c>
      <c r="L85" s="17">
        <v>1</v>
      </c>
      <c r="M85" s="17"/>
      <c r="N85" s="17"/>
      <c r="O85" s="18">
        <f t="shared" si="6"/>
        <v>8</v>
      </c>
      <c r="P85" s="19">
        <f t="shared" si="8"/>
        <v>72.727272727272734</v>
      </c>
    </row>
    <row r="86" spans="1:16" ht="12.75" customHeight="1" x14ac:dyDescent="0.25">
      <c r="A86" s="13">
        <f t="shared" si="7"/>
        <v>82</v>
      </c>
      <c r="B86" s="14" t="s">
        <v>113</v>
      </c>
      <c r="C86" s="15">
        <v>78</v>
      </c>
      <c r="D86" s="16">
        <v>1</v>
      </c>
      <c r="E86" s="17">
        <v>1</v>
      </c>
      <c r="F86" s="17">
        <v>1</v>
      </c>
      <c r="G86" s="17">
        <v>1</v>
      </c>
      <c r="H86" s="17">
        <v>1</v>
      </c>
      <c r="I86" s="17">
        <v>1</v>
      </c>
      <c r="J86" s="17"/>
      <c r="K86" s="17">
        <v>1</v>
      </c>
      <c r="L86" s="17">
        <v>1</v>
      </c>
      <c r="M86" s="17"/>
      <c r="N86" s="17"/>
      <c r="O86" s="18">
        <f t="shared" si="6"/>
        <v>8</v>
      </c>
      <c r="P86" s="19">
        <f t="shared" si="8"/>
        <v>72.727272727272734</v>
      </c>
    </row>
    <row r="87" spans="1:16" ht="12.75" customHeight="1" x14ac:dyDescent="0.25">
      <c r="A87" s="13">
        <f t="shared" si="7"/>
        <v>83</v>
      </c>
      <c r="B87" s="14" t="s">
        <v>114</v>
      </c>
      <c r="C87" s="15">
        <v>409</v>
      </c>
      <c r="D87" s="16">
        <v>1</v>
      </c>
      <c r="E87" s="17">
        <v>1</v>
      </c>
      <c r="F87" s="17">
        <v>1</v>
      </c>
      <c r="G87" s="17">
        <v>1</v>
      </c>
      <c r="H87" s="17">
        <v>1</v>
      </c>
      <c r="I87" s="17">
        <v>1</v>
      </c>
      <c r="J87" s="17"/>
      <c r="K87" s="17">
        <v>1</v>
      </c>
      <c r="L87" s="17">
        <v>1</v>
      </c>
      <c r="M87" s="17"/>
      <c r="N87" s="17"/>
      <c r="O87" s="18">
        <f t="shared" si="6"/>
        <v>8</v>
      </c>
      <c r="P87" s="19">
        <f t="shared" si="8"/>
        <v>72.727272727272734</v>
      </c>
    </row>
    <row r="88" spans="1:16" x14ac:dyDescent="0.25">
      <c r="A88" s="13">
        <f t="shared" si="7"/>
        <v>84</v>
      </c>
      <c r="B88" s="14" t="s">
        <v>115</v>
      </c>
      <c r="C88" s="15">
        <v>269</v>
      </c>
      <c r="D88" s="16">
        <v>1</v>
      </c>
      <c r="E88" s="17">
        <v>1</v>
      </c>
      <c r="F88" s="17">
        <v>1</v>
      </c>
      <c r="G88" s="17">
        <v>1</v>
      </c>
      <c r="H88" s="17">
        <v>1</v>
      </c>
      <c r="I88" s="17">
        <v>1</v>
      </c>
      <c r="J88" s="17">
        <v>1</v>
      </c>
      <c r="K88" s="17"/>
      <c r="L88" s="17">
        <v>1</v>
      </c>
      <c r="M88" s="17"/>
      <c r="N88" s="17"/>
      <c r="O88" s="18">
        <f t="shared" si="6"/>
        <v>8</v>
      </c>
      <c r="P88" s="19">
        <f t="shared" si="8"/>
        <v>72.727272727272734</v>
      </c>
    </row>
    <row r="89" spans="1:16" x14ac:dyDescent="0.25">
      <c r="A89" s="13">
        <f t="shared" si="7"/>
        <v>85</v>
      </c>
      <c r="B89" s="14" t="s">
        <v>165</v>
      </c>
      <c r="C89" s="15">
        <v>143</v>
      </c>
      <c r="D89" s="16">
        <v>1</v>
      </c>
      <c r="E89" s="17">
        <v>1</v>
      </c>
      <c r="F89" s="17">
        <v>1</v>
      </c>
      <c r="G89" s="17">
        <v>1</v>
      </c>
      <c r="H89" s="17">
        <v>1</v>
      </c>
      <c r="I89" s="17"/>
      <c r="J89" s="17"/>
      <c r="K89" s="17">
        <v>1</v>
      </c>
      <c r="L89" s="17">
        <v>1</v>
      </c>
      <c r="M89" s="17">
        <v>1</v>
      </c>
      <c r="N89" s="17"/>
      <c r="O89" s="18">
        <f t="shared" si="6"/>
        <v>8</v>
      </c>
      <c r="P89" s="19">
        <f t="shared" si="8"/>
        <v>72.727272727272734</v>
      </c>
    </row>
    <row r="90" spans="1:16" x14ac:dyDescent="0.25">
      <c r="A90" s="13">
        <f t="shared" si="7"/>
        <v>86</v>
      </c>
      <c r="B90" s="14" t="s">
        <v>166</v>
      </c>
      <c r="C90" s="15">
        <v>56</v>
      </c>
      <c r="D90" s="16">
        <v>1</v>
      </c>
      <c r="E90" s="17">
        <v>1</v>
      </c>
      <c r="F90" s="17">
        <v>1</v>
      </c>
      <c r="G90" s="17">
        <v>1</v>
      </c>
      <c r="H90" s="17">
        <v>1</v>
      </c>
      <c r="I90" s="17"/>
      <c r="J90" s="17"/>
      <c r="K90" s="17">
        <v>1</v>
      </c>
      <c r="L90" s="17">
        <v>1</v>
      </c>
      <c r="M90" s="17">
        <v>1</v>
      </c>
      <c r="N90" s="17"/>
      <c r="O90" s="18">
        <f t="shared" si="6"/>
        <v>8</v>
      </c>
      <c r="P90" s="19">
        <f t="shared" si="8"/>
        <v>72.727272727272734</v>
      </c>
    </row>
    <row r="91" spans="1:16" x14ac:dyDescent="0.25">
      <c r="A91" s="13">
        <f t="shared" si="7"/>
        <v>87</v>
      </c>
      <c r="B91" s="14" t="s">
        <v>167</v>
      </c>
      <c r="C91" s="15">
        <v>8</v>
      </c>
      <c r="D91" s="16">
        <v>1</v>
      </c>
      <c r="E91" s="17">
        <v>1</v>
      </c>
      <c r="F91" s="17">
        <v>1</v>
      </c>
      <c r="G91" s="17">
        <v>1</v>
      </c>
      <c r="H91" s="17">
        <v>1</v>
      </c>
      <c r="I91" s="17"/>
      <c r="J91" s="17">
        <v>1</v>
      </c>
      <c r="K91" s="17">
        <v>1</v>
      </c>
      <c r="L91" s="17">
        <v>1</v>
      </c>
      <c r="M91" s="17"/>
      <c r="N91" s="17"/>
      <c r="O91" s="18">
        <f t="shared" si="6"/>
        <v>8</v>
      </c>
      <c r="P91" s="19">
        <f t="shared" si="8"/>
        <v>72.727272727272734</v>
      </c>
    </row>
    <row r="92" spans="1:16" x14ac:dyDescent="0.25">
      <c r="A92" s="13">
        <f t="shared" si="7"/>
        <v>88</v>
      </c>
      <c r="B92" s="14" t="s">
        <v>168</v>
      </c>
      <c r="C92" s="15">
        <v>326</v>
      </c>
      <c r="D92" s="16">
        <v>1</v>
      </c>
      <c r="E92" s="17">
        <v>1</v>
      </c>
      <c r="F92" s="17">
        <v>1</v>
      </c>
      <c r="G92" s="17"/>
      <c r="H92" s="17">
        <v>1</v>
      </c>
      <c r="I92" s="17"/>
      <c r="J92" s="17">
        <v>1</v>
      </c>
      <c r="K92" s="17">
        <v>1</v>
      </c>
      <c r="L92" s="17">
        <v>1</v>
      </c>
      <c r="M92" s="17"/>
      <c r="N92" s="17">
        <v>1</v>
      </c>
      <c r="O92" s="18">
        <f t="shared" si="6"/>
        <v>8</v>
      </c>
      <c r="P92" s="19">
        <f t="shared" si="8"/>
        <v>72.727272727272734</v>
      </c>
    </row>
    <row r="93" spans="1:16" x14ac:dyDescent="0.25">
      <c r="A93" s="13">
        <f t="shared" si="7"/>
        <v>89</v>
      </c>
      <c r="B93" s="14" t="s">
        <v>73</v>
      </c>
      <c r="C93" s="15">
        <v>136</v>
      </c>
      <c r="D93" s="16">
        <v>0.5</v>
      </c>
      <c r="E93" s="17"/>
      <c r="F93" s="17">
        <v>1</v>
      </c>
      <c r="G93" s="17">
        <v>1</v>
      </c>
      <c r="H93" s="17">
        <v>1</v>
      </c>
      <c r="I93" s="17">
        <v>1</v>
      </c>
      <c r="J93" s="17"/>
      <c r="K93" s="17">
        <v>1</v>
      </c>
      <c r="L93" s="17">
        <v>1</v>
      </c>
      <c r="M93" s="17">
        <v>1</v>
      </c>
      <c r="N93" s="17"/>
      <c r="O93" s="18">
        <f t="shared" si="6"/>
        <v>7.5</v>
      </c>
      <c r="P93" s="19">
        <f t="shared" si="8"/>
        <v>68.181818181818187</v>
      </c>
    </row>
    <row r="94" spans="1:16" x14ac:dyDescent="0.25">
      <c r="A94" s="13">
        <f t="shared" si="7"/>
        <v>90</v>
      </c>
      <c r="B94" s="14" t="s">
        <v>31</v>
      </c>
      <c r="C94" s="15">
        <v>476</v>
      </c>
      <c r="D94" s="16">
        <v>1</v>
      </c>
      <c r="E94" s="17">
        <v>1</v>
      </c>
      <c r="F94" s="17">
        <v>1</v>
      </c>
      <c r="G94" s="17">
        <v>1</v>
      </c>
      <c r="H94" s="17"/>
      <c r="I94" s="17"/>
      <c r="J94" s="17">
        <v>1</v>
      </c>
      <c r="K94" s="17">
        <v>1</v>
      </c>
      <c r="L94" s="17">
        <v>1</v>
      </c>
      <c r="M94" s="17"/>
      <c r="N94" s="17"/>
      <c r="O94" s="18">
        <f t="shared" si="6"/>
        <v>7</v>
      </c>
      <c r="P94" s="19">
        <f t="shared" si="8"/>
        <v>63.636363636363633</v>
      </c>
    </row>
    <row r="95" spans="1:16" x14ac:dyDescent="0.25">
      <c r="A95" s="13">
        <f t="shared" si="7"/>
        <v>91</v>
      </c>
      <c r="B95" s="14" t="s">
        <v>32</v>
      </c>
      <c r="C95" s="15">
        <v>448</v>
      </c>
      <c r="D95" s="16">
        <v>1</v>
      </c>
      <c r="E95" s="17">
        <v>1</v>
      </c>
      <c r="F95" s="17">
        <v>1</v>
      </c>
      <c r="G95" s="17">
        <v>1</v>
      </c>
      <c r="H95" s="17">
        <v>1</v>
      </c>
      <c r="I95" s="17"/>
      <c r="J95" s="17"/>
      <c r="K95" s="17">
        <v>1</v>
      </c>
      <c r="L95" s="17">
        <v>1</v>
      </c>
      <c r="M95" s="17"/>
      <c r="N95" s="17"/>
      <c r="O95" s="18">
        <f t="shared" si="6"/>
        <v>7</v>
      </c>
      <c r="P95" s="19">
        <f t="shared" si="8"/>
        <v>63.636363636363633</v>
      </c>
    </row>
    <row r="96" spans="1:16" x14ac:dyDescent="0.25">
      <c r="A96" s="13">
        <f t="shared" si="7"/>
        <v>92</v>
      </c>
      <c r="B96" s="14" t="s">
        <v>33</v>
      </c>
      <c r="C96" s="15">
        <v>530</v>
      </c>
      <c r="D96" s="16">
        <v>1</v>
      </c>
      <c r="E96" s="17">
        <v>1</v>
      </c>
      <c r="F96" s="17">
        <v>1</v>
      </c>
      <c r="G96" s="17"/>
      <c r="H96" s="17">
        <v>1</v>
      </c>
      <c r="I96" s="17"/>
      <c r="J96" s="17">
        <v>1</v>
      </c>
      <c r="K96" s="17">
        <v>1</v>
      </c>
      <c r="L96" s="17">
        <v>1</v>
      </c>
      <c r="M96" s="17"/>
      <c r="N96" s="17"/>
      <c r="O96" s="18">
        <f t="shared" si="6"/>
        <v>7</v>
      </c>
      <c r="P96" s="19">
        <f t="shared" si="8"/>
        <v>63.636363636363633</v>
      </c>
    </row>
    <row r="97" spans="1:16" x14ac:dyDescent="0.25">
      <c r="A97" s="13">
        <f t="shared" si="7"/>
        <v>93</v>
      </c>
      <c r="B97" s="14" t="s">
        <v>74</v>
      </c>
      <c r="C97" s="15">
        <v>546</v>
      </c>
      <c r="D97" s="16">
        <v>1</v>
      </c>
      <c r="E97" s="17">
        <v>1</v>
      </c>
      <c r="F97" s="17">
        <v>1</v>
      </c>
      <c r="G97" s="17">
        <v>1</v>
      </c>
      <c r="H97" s="17"/>
      <c r="I97" s="17"/>
      <c r="J97" s="17"/>
      <c r="K97" s="17">
        <v>1</v>
      </c>
      <c r="L97" s="17"/>
      <c r="M97" s="17">
        <v>1</v>
      </c>
      <c r="N97" s="17">
        <v>1</v>
      </c>
      <c r="O97" s="18">
        <f t="shared" si="6"/>
        <v>7</v>
      </c>
      <c r="P97" s="19">
        <f t="shared" si="8"/>
        <v>63.636363636363633</v>
      </c>
    </row>
    <row r="98" spans="1:16" x14ac:dyDescent="0.25">
      <c r="A98" s="13">
        <f t="shared" si="7"/>
        <v>94</v>
      </c>
      <c r="B98" s="14" t="s">
        <v>75</v>
      </c>
      <c r="C98" s="15">
        <v>120</v>
      </c>
      <c r="D98" s="16">
        <v>1</v>
      </c>
      <c r="E98" s="17">
        <v>1</v>
      </c>
      <c r="F98" s="17">
        <v>1</v>
      </c>
      <c r="G98" s="17">
        <v>1</v>
      </c>
      <c r="H98" s="17">
        <v>1</v>
      </c>
      <c r="I98" s="17"/>
      <c r="J98" s="17"/>
      <c r="K98" s="17">
        <v>1</v>
      </c>
      <c r="L98" s="17">
        <v>1</v>
      </c>
      <c r="M98" s="17"/>
      <c r="N98" s="17"/>
      <c r="O98" s="18">
        <f t="shared" si="6"/>
        <v>7</v>
      </c>
      <c r="P98" s="19">
        <f t="shared" si="8"/>
        <v>63.636363636363633</v>
      </c>
    </row>
    <row r="99" spans="1:16" x14ac:dyDescent="0.25">
      <c r="A99" s="13">
        <f t="shared" si="7"/>
        <v>95</v>
      </c>
      <c r="B99" s="14" t="s">
        <v>76</v>
      </c>
      <c r="C99" s="15">
        <v>191</v>
      </c>
      <c r="D99" s="16">
        <v>1</v>
      </c>
      <c r="E99" s="17">
        <v>1</v>
      </c>
      <c r="F99" s="17">
        <v>1</v>
      </c>
      <c r="G99" s="17"/>
      <c r="H99" s="17">
        <v>1</v>
      </c>
      <c r="I99" s="17">
        <v>1</v>
      </c>
      <c r="J99" s="17"/>
      <c r="K99" s="17">
        <v>1</v>
      </c>
      <c r="L99" s="17">
        <v>1</v>
      </c>
      <c r="M99" s="17"/>
      <c r="N99" s="17"/>
      <c r="O99" s="18">
        <f t="shared" si="6"/>
        <v>7</v>
      </c>
      <c r="P99" s="19">
        <f t="shared" si="8"/>
        <v>63.636363636363633</v>
      </c>
    </row>
    <row r="100" spans="1:16" x14ac:dyDescent="0.25">
      <c r="A100" s="13">
        <f t="shared" si="7"/>
        <v>96</v>
      </c>
      <c r="B100" s="14" t="s">
        <v>77</v>
      </c>
      <c r="C100" s="15">
        <v>9</v>
      </c>
      <c r="D100" s="16">
        <v>1</v>
      </c>
      <c r="E100" s="17">
        <v>1</v>
      </c>
      <c r="F100" s="17">
        <v>1</v>
      </c>
      <c r="G100" s="17">
        <v>1</v>
      </c>
      <c r="H100" s="17">
        <v>1</v>
      </c>
      <c r="I100" s="17"/>
      <c r="J100" s="17"/>
      <c r="K100" s="17">
        <v>1</v>
      </c>
      <c r="L100" s="17">
        <v>1</v>
      </c>
      <c r="M100" s="17"/>
      <c r="N100" s="17"/>
      <c r="O100" s="18">
        <f t="shared" si="6"/>
        <v>7</v>
      </c>
      <c r="P100" s="19">
        <f t="shared" si="8"/>
        <v>63.636363636363633</v>
      </c>
    </row>
    <row r="101" spans="1:16" x14ac:dyDescent="0.25">
      <c r="A101" s="13">
        <f t="shared" si="7"/>
        <v>97</v>
      </c>
      <c r="B101" s="14" t="s">
        <v>116</v>
      </c>
      <c r="C101" s="15">
        <v>176</v>
      </c>
      <c r="D101" s="16">
        <v>1</v>
      </c>
      <c r="E101" s="17">
        <v>1</v>
      </c>
      <c r="F101" s="17"/>
      <c r="G101" s="17"/>
      <c r="H101" s="17">
        <v>1</v>
      </c>
      <c r="I101" s="17">
        <v>1</v>
      </c>
      <c r="J101" s="17"/>
      <c r="K101" s="17">
        <v>1</v>
      </c>
      <c r="L101" s="17"/>
      <c r="M101" s="17">
        <v>1</v>
      </c>
      <c r="N101" s="17">
        <v>1</v>
      </c>
      <c r="O101" s="18">
        <f t="shared" ref="O101:O132" si="9">SUM(D101:N101)</f>
        <v>7</v>
      </c>
      <c r="P101" s="19">
        <f t="shared" si="8"/>
        <v>63.636363636363633</v>
      </c>
    </row>
    <row r="102" spans="1:16" x14ac:dyDescent="0.25">
      <c r="A102" s="13">
        <f t="shared" si="7"/>
        <v>98</v>
      </c>
      <c r="B102" s="14" t="s">
        <v>117</v>
      </c>
      <c r="C102" s="15">
        <v>444</v>
      </c>
      <c r="D102" s="16">
        <v>1</v>
      </c>
      <c r="E102" s="17">
        <v>1</v>
      </c>
      <c r="F102" s="17">
        <v>1</v>
      </c>
      <c r="G102" s="17">
        <v>1</v>
      </c>
      <c r="H102" s="17">
        <v>1</v>
      </c>
      <c r="I102" s="17"/>
      <c r="J102" s="17"/>
      <c r="K102" s="17">
        <v>1</v>
      </c>
      <c r="L102" s="17">
        <v>1</v>
      </c>
      <c r="M102" s="17"/>
      <c r="N102" s="17"/>
      <c r="O102" s="18">
        <f t="shared" si="9"/>
        <v>7</v>
      </c>
      <c r="P102" s="19">
        <f t="shared" si="8"/>
        <v>63.636363636363633</v>
      </c>
    </row>
    <row r="103" spans="1:16" x14ac:dyDescent="0.25">
      <c r="A103" s="13">
        <f t="shared" si="7"/>
        <v>99</v>
      </c>
      <c r="B103" s="14" t="s">
        <v>118</v>
      </c>
      <c r="C103" s="15">
        <v>492</v>
      </c>
      <c r="D103" s="16">
        <v>1</v>
      </c>
      <c r="E103" s="17">
        <v>1</v>
      </c>
      <c r="F103" s="17">
        <v>1</v>
      </c>
      <c r="G103" s="17"/>
      <c r="H103" s="17">
        <v>1</v>
      </c>
      <c r="I103" s="17"/>
      <c r="J103" s="17">
        <v>1</v>
      </c>
      <c r="K103" s="17">
        <v>1</v>
      </c>
      <c r="L103" s="17">
        <v>1</v>
      </c>
      <c r="M103" s="17"/>
      <c r="N103" s="17"/>
      <c r="O103" s="18">
        <f t="shared" si="9"/>
        <v>7</v>
      </c>
      <c r="P103" s="19">
        <f t="shared" si="8"/>
        <v>63.636363636363633</v>
      </c>
    </row>
    <row r="104" spans="1:16" x14ac:dyDescent="0.25">
      <c r="A104" s="13">
        <f t="shared" si="7"/>
        <v>100</v>
      </c>
      <c r="B104" s="14" t="s">
        <v>169</v>
      </c>
      <c r="C104" s="15">
        <v>376</v>
      </c>
      <c r="D104" s="16">
        <v>1</v>
      </c>
      <c r="E104" s="17">
        <v>1</v>
      </c>
      <c r="F104" s="17">
        <v>1</v>
      </c>
      <c r="G104" s="17">
        <v>1</v>
      </c>
      <c r="H104" s="17"/>
      <c r="I104" s="17"/>
      <c r="J104" s="17">
        <v>1</v>
      </c>
      <c r="K104" s="17">
        <v>1</v>
      </c>
      <c r="L104" s="17">
        <v>1</v>
      </c>
      <c r="M104" s="17"/>
      <c r="N104" s="17"/>
      <c r="O104" s="18">
        <f t="shared" si="9"/>
        <v>7</v>
      </c>
      <c r="P104" s="19">
        <f t="shared" si="8"/>
        <v>63.636363636363633</v>
      </c>
    </row>
    <row r="105" spans="1:16" x14ac:dyDescent="0.25">
      <c r="A105" s="13">
        <f t="shared" si="7"/>
        <v>101</v>
      </c>
      <c r="B105" s="14" t="s">
        <v>170</v>
      </c>
      <c r="C105" s="15">
        <v>332</v>
      </c>
      <c r="D105" s="16">
        <v>1</v>
      </c>
      <c r="E105" s="17">
        <v>1</v>
      </c>
      <c r="F105" s="17">
        <v>1</v>
      </c>
      <c r="G105" s="17">
        <v>1</v>
      </c>
      <c r="H105" s="17"/>
      <c r="I105" s="17"/>
      <c r="J105" s="17"/>
      <c r="K105" s="17">
        <v>1</v>
      </c>
      <c r="L105" s="17">
        <v>1</v>
      </c>
      <c r="M105" s="17">
        <v>1</v>
      </c>
      <c r="N105" s="17"/>
      <c r="O105" s="18">
        <f t="shared" si="9"/>
        <v>7</v>
      </c>
      <c r="P105" s="19">
        <f t="shared" ref="P105:P136" si="10">+O105*100/11</f>
        <v>63.636363636363633</v>
      </c>
    </row>
    <row r="106" spans="1:16" x14ac:dyDescent="0.25">
      <c r="A106" s="13">
        <f t="shared" si="7"/>
        <v>102</v>
      </c>
      <c r="B106" s="14" t="s">
        <v>171</v>
      </c>
      <c r="C106" s="15">
        <v>386</v>
      </c>
      <c r="D106" s="16">
        <v>1</v>
      </c>
      <c r="E106" s="17">
        <v>1</v>
      </c>
      <c r="F106" s="17">
        <v>1</v>
      </c>
      <c r="G106" s="17">
        <v>1</v>
      </c>
      <c r="H106" s="17">
        <v>1</v>
      </c>
      <c r="I106" s="17"/>
      <c r="J106" s="17"/>
      <c r="K106" s="17">
        <v>1</v>
      </c>
      <c r="L106" s="17">
        <v>1</v>
      </c>
      <c r="M106" s="17"/>
      <c r="N106" s="17"/>
      <c r="O106" s="18">
        <f t="shared" si="9"/>
        <v>7</v>
      </c>
      <c r="P106" s="19">
        <f t="shared" si="10"/>
        <v>63.636363636363633</v>
      </c>
    </row>
    <row r="107" spans="1:16" x14ac:dyDescent="0.25">
      <c r="A107" s="13">
        <f t="shared" si="7"/>
        <v>103</v>
      </c>
      <c r="B107" s="14" t="s">
        <v>172</v>
      </c>
      <c r="C107" s="15">
        <v>377</v>
      </c>
      <c r="D107" s="16">
        <v>1</v>
      </c>
      <c r="E107" s="17">
        <v>1</v>
      </c>
      <c r="F107" s="17">
        <v>1</v>
      </c>
      <c r="G107" s="17">
        <v>1</v>
      </c>
      <c r="H107" s="17">
        <v>1</v>
      </c>
      <c r="I107" s="17"/>
      <c r="J107" s="17"/>
      <c r="K107" s="17">
        <v>1</v>
      </c>
      <c r="L107" s="17">
        <v>1</v>
      </c>
      <c r="M107" s="17"/>
      <c r="N107" s="17"/>
      <c r="O107" s="18">
        <f t="shared" si="9"/>
        <v>7</v>
      </c>
      <c r="P107" s="19">
        <f t="shared" si="10"/>
        <v>63.636363636363633</v>
      </c>
    </row>
    <row r="108" spans="1:16" x14ac:dyDescent="0.25">
      <c r="A108" s="13">
        <f t="shared" si="7"/>
        <v>104</v>
      </c>
      <c r="B108" s="14" t="s">
        <v>175</v>
      </c>
      <c r="C108" s="15">
        <v>201</v>
      </c>
      <c r="D108" s="16">
        <v>1</v>
      </c>
      <c r="E108" s="17">
        <v>1</v>
      </c>
      <c r="F108" s="17">
        <v>1</v>
      </c>
      <c r="G108" s="17"/>
      <c r="H108" s="17">
        <v>1</v>
      </c>
      <c r="I108" s="17"/>
      <c r="J108" s="17">
        <v>1</v>
      </c>
      <c r="K108" s="17">
        <v>1</v>
      </c>
      <c r="L108" s="17">
        <v>1</v>
      </c>
      <c r="M108" s="17"/>
      <c r="N108" s="17"/>
      <c r="O108" s="18">
        <f t="shared" si="9"/>
        <v>7</v>
      </c>
      <c r="P108" s="19">
        <f t="shared" si="10"/>
        <v>63.636363636363633</v>
      </c>
    </row>
    <row r="109" spans="1:16" x14ac:dyDescent="0.25">
      <c r="A109" s="13">
        <f t="shared" si="7"/>
        <v>105</v>
      </c>
      <c r="B109" s="14" t="s">
        <v>35</v>
      </c>
      <c r="C109" s="15">
        <v>188</v>
      </c>
      <c r="D109" s="16">
        <v>1</v>
      </c>
      <c r="E109" s="17">
        <v>1</v>
      </c>
      <c r="F109" s="17">
        <v>1</v>
      </c>
      <c r="G109" s="17">
        <v>1</v>
      </c>
      <c r="H109" s="17"/>
      <c r="I109" s="17"/>
      <c r="J109" s="17"/>
      <c r="K109" s="17">
        <v>1</v>
      </c>
      <c r="L109" s="17">
        <v>1</v>
      </c>
      <c r="M109" s="17"/>
      <c r="N109" s="17"/>
      <c r="O109" s="18">
        <f t="shared" si="9"/>
        <v>6</v>
      </c>
      <c r="P109" s="19">
        <f t="shared" si="10"/>
        <v>54.545454545454547</v>
      </c>
    </row>
    <row r="110" spans="1:16" ht="12.75" customHeight="1" x14ac:dyDescent="0.25">
      <c r="A110" s="13">
        <f t="shared" si="7"/>
        <v>106</v>
      </c>
      <c r="B110" s="14" t="s">
        <v>78</v>
      </c>
      <c r="C110" s="15">
        <v>378</v>
      </c>
      <c r="D110" s="16">
        <v>1</v>
      </c>
      <c r="E110" s="17"/>
      <c r="F110" s="17">
        <v>1</v>
      </c>
      <c r="G110" s="17">
        <v>1</v>
      </c>
      <c r="H110" s="17"/>
      <c r="I110" s="17"/>
      <c r="J110" s="17"/>
      <c r="K110" s="17">
        <v>1</v>
      </c>
      <c r="L110" s="17">
        <v>1</v>
      </c>
      <c r="M110" s="17">
        <v>1</v>
      </c>
      <c r="N110" s="17"/>
      <c r="O110" s="18">
        <f t="shared" si="9"/>
        <v>6</v>
      </c>
      <c r="P110" s="19">
        <f t="shared" si="10"/>
        <v>54.545454545454547</v>
      </c>
    </row>
    <row r="111" spans="1:16" ht="12.75" customHeight="1" x14ac:dyDescent="0.25">
      <c r="A111" s="13">
        <f t="shared" si="7"/>
        <v>107</v>
      </c>
      <c r="B111" s="14" t="s">
        <v>79</v>
      </c>
      <c r="C111" s="15">
        <v>204</v>
      </c>
      <c r="D111" s="16">
        <v>1</v>
      </c>
      <c r="E111" s="17">
        <v>1</v>
      </c>
      <c r="F111" s="17">
        <v>1</v>
      </c>
      <c r="G111" s="17">
        <v>1</v>
      </c>
      <c r="H111" s="17"/>
      <c r="I111" s="17"/>
      <c r="J111" s="17"/>
      <c r="K111" s="17">
        <v>1</v>
      </c>
      <c r="L111" s="17"/>
      <c r="M111" s="17"/>
      <c r="N111" s="17">
        <v>1</v>
      </c>
      <c r="O111" s="18">
        <f t="shared" si="9"/>
        <v>6</v>
      </c>
      <c r="P111" s="19">
        <f t="shared" si="10"/>
        <v>54.545454545454547</v>
      </c>
    </row>
    <row r="112" spans="1:16" x14ac:dyDescent="0.25">
      <c r="A112" s="13">
        <f t="shared" si="7"/>
        <v>108</v>
      </c>
      <c r="B112" s="14" t="s">
        <v>80</v>
      </c>
      <c r="C112" s="15">
        <v>108</v>
      </c>
      <c r="D112" s="16">
        <v>1</v>
      </c>
      <c r="E112" s="17">
        <v>1</v>
      </c>
      <c r="F112" s="17">
        <v>1</v>
      </c>
      <c r="G112" s="17">
        <v>1</v>
      </c>
      <c r="H112" s="17"/>
      <c r="I112" s="17"/>
      <c r="J112" s="17"/>
      <c r="K112" s="17">
        <v>1</v>
      </c>
      <c r="L112" s="17">
        <v>1</v>
      </c>
      <c r="M112" s="17"/>
      <c r="N112" s="17"/>
      <c r="O112" s="18">
        <f t="shared" si="9"/>
        <v>6</v>
      </c>
      <c r="P112" s="19">
        <f t="shared" si="10"/>
        <v>54.545454545454547</v>
      </c>
    </row>
    <row r="113" spans="1:16" x14ac:dyDescent="0.25">
      <c r="A113" s="13">
        <f t="shared" si="7"/>
        <v>109</v>
      </c>
      <c r="B113" s="14" t="s">
        <v>119</v>
      </c>
      <c r="C113" s="15">
        <v>152</v>
      </c>
      <c r="D113" s="16">
        <v>1</v>
      </c>
      <c r="E113" s="17">
        <v>1</v>
      </c>
      <c r="F113" s="17">
        <v>1</v>
      </c>
      <c r="G113" s="17">
        <v>1</v>
      </c>
      <c r="H113" s="17"/>
      <c r="I113" s="17"/>
      <c r="J113" s="17"/>
      <c r="K113" s="17">
        <v>1</v>
      </c>
      <c r="L113" s="17">
        <v>1</v>
      </c>
      <c r="M113" s="17"/>
      <c r="N113" s="17"/>
      <c r="O113" s="18">
        <f t="shared" si="9"/>
        <v>6</v>
      </c>
      <c r="P113" s="19">
        <f t="shared" si="10"/>
        <v>54.545454545454547</v>
      </c>
    </row>
    <row r="114" spans="1:16" x14ac:dyDescent="0.25">
      <c r="A114" s="13">
        <f t="shared" si="7"/>
        <v>110</v>
      </c>
      <c r="B114" s="28" t="s">
        <v>120</v>
      </c>
      <c r="C114" s="15">
        <v>175</v>
      </c>
      <c r="D114" s="16">
        <v>1</v>
      </c>
      <c r="E114" s="17">
        <v>1</v>
      </c>
      <c r="F114" s="17">
        <v>1</v>
      </c>
      <c r="G114" s="17">
        <v>1</v>
      </c>
      <c r="H114" s="17"/>
      <c r="I114" s="17"/>
      <c r="J114" s="17"/>
      <c r="K114" s="17">
        <v>1</v>
      </c>
      <c r="L114" s="17">
        <v>1</v>
      </c>
      <c r="M114" s="17"/>
      <c r="N114" s="17"/>
      <c r="O114" s="18">
        <f t="shared" si="9"/>
        <v>6</v>
      </c>
      <c r="P114" s="19">
        <f t="shared" si="10"/>
        <v>54.545454545454547</v>
      </c>
    </row>
    <row r="115" spans="1:16" x14ac:dyDescent="0.25">
      <c r="A115" s="13">
        <f t="shared" si="7"/>
        <v>111</v>
      </c>
      <c r="B115" s="14" t="s">
        <v>121</v>
      </c>
      <c r="C115" s="15">
        <v>420</v>
      </c>
      <c r="D115" s="16">
        <v>1</v>
      </c>
      <c r="E115" s="17">
        <v>1</v>
      </c>
      <c r="F115" s="17">
        <v>1</v>
      </c>
      <c r="G115" s="17"/>
      <c r="H115" s="17"/>
      <c r="I115" s="17"/>
      <c r="J115" s="17"/>
      <c r="K115" s="17">
        <v>1</v>
      </c>
      <c r="L115" s="17">
        <v>1</v>
      </c>
      <c r="M115" s="17">
        <v>1</v>
      </c>
      <c r="N115" s="17"/>
      <c r="O115" s="18">
        <f t="shared" si="9"/>
        <v>6</v>
      </c>
      <c r="P115" s="19">
        <f t="shared" si="10"/>
        <v>54.545454545454547</v>
      </c>
    </row>
    <row r="116" spans="1:16" ht="12.75" customHeight="1" x14ac:dyDescent="0.25">
      <c r="A116" s="13">
        <f t="shared" si="7"/>
        <v>112</v>
      </c>
      <c r="B116" s="14" t="s">
        <v>122</v>
      </c>
      <c r="C116" s="15">
        <v>464</v>
      </c>
      <c r="D116" s="16">
        <v>1</v>
      </c>
      <c r="E116" s="17">
        <v>1</v>
      </c>
      <c r="F116" s="17">
        <v>1</v>
      </c>
      <c r="G116" s="17">
        <v>1</v>
      </c>
      <c r="H116" s="17"/>
      <c r="I116" s="17"/>
      <c r="J116" s="17"/>
      <c r="K116" s="17">
        <v>1</v>
      </c>
      <c r="L116" s="17">
        <v>1</v>
      </c>
      <c r="M116" s="17"/>
      <c r="N116" s="17"/>
      <c r="O116" s="18">
        <f t="shared" si="9"/>
        <v>6</v>
      </c>
      <c r="P116" s="19">
        <f t="shared" si="10"/>
        <v>54.545454545454547</v>
      </c>
    </row>
    <row r="117" spans="1:16" ht="12.75" customHeight="1" x14ac:dyDescent="0.25">
      <c r="A117" s="13">
        <f t="shared" si="7"/>
        <v>113</v>
      </c>
      <c r="B117" s="14" t="s">
        <v>123</v>
      </c>
      <c r="C117" s="15">
        <v>431</v>
      </c>
      <c r="D117" s="16">
        <v>1</v>
      </c>
      <c r="E117" s="17">
        <v>1</v>
      </c>
      <c r="F117" s="17">
        <v>1</v>
      </c>
      <c r="G117" s="17">
        <v>1</v>
      </c>
      <c r="H117" s="17"/>
      <c r="I117" s="17"/>
      <c r="J117" s="17"/>
      <c r="K117" s="17">
        <v>1</v>
      </c>
      <c r="L117" s="17">
        <v>1</v>
      </c>
      <c r="M117" s="17"/>
      <c r="N117" s="17"/>
      <c r="O117" s="18">
        <f t="shared" si="9"/>
        <v>6</v>
      </c>
      <c r="P117" s="19">
        <f t="shared" si="10"/>
        <v>54.545454545454547</v>
      </c>
    </row>
    <row r="118" spans="1:16" ht="12.75" customHeight="1" x14ac:dyDescent="0.25">
      <c r="A118" s="13">
        <f t="shared" si="7"/>
        <v>114</v>
      </c>
      <c r="B118" s="14" t="s">
        <v>124</v>
      </c>
      <c r="C118" s="15">
        <v>54</v>
      </c>
      <c r="D118" s="16">
        <v>1</v>
      </c>
      <c r="E118" s="17">
        <v>1</v>
      </c>
      <c r="F118" s="17">
        <v>1</v>
      </c>
      <c r="G118" s="17">
        <v>1</v>
      </c>
      <c r="H118" s="17"/>
      <c r="I118" s="17"/>
      <c r="J118" s="17">
        <v>1</v>
      </c>
      <c r="K118" s="17"/>
      <c r="L118" s="17">
        <v>1</v>
      </c>
      <c r="M118" s="17"/>
      <c r="N118" s="17"/>
      <c r="O118" s="18">
        <f t="shared" si="9"/>
        <v>6</v>
      </c>
      <c r="P118" s="19">
        <f t="shared" si="10"/>
        <v>54.545454545454547</v>
      </c>
    </row>
    <row r="119" spans="1:16" x14ac:dyDescent="0.25">
      <c r="A119" s="13">
        <f t="shared" si="7"/>
        <v>115</v>
      </c>
      <c r="B119" s="14" t="s">
        <v>125</v>
      </c>
      <c r="C119" s="15">
        <v>69</v>
      </c>
      <c r="D119" s="16">
        <v>1</v>
      </c>
      <c r="E119" s="17">
        <v>1</v>
      </c>
      <c r="F119" s="17">
        <v>1</v>
      </c>
      <c r="G119" s="17">
        <v>1</v>
      </c>
      <c r="H119" s="17">
        <v>1</v>
      </c>
      <c r="I119" s="17"/>
      <c r="J119" s="17"/>
      <c r="K119" s="17">
        <v>1</v>
      </c>
      <c r="L119" s="17"/>
      <c r="M119" s="17"/>
      <c r="N119" s="17"/>
      <c r="O119" s="18">
        <f t="shared" si="9"/>
        <v>6</v>
      </c>
      <c r="P119" s="19">
        <f t="shared" si="10"/>
        <v>54.545454545454547</v>
      </c>
    </row>
    <row r="120" spans="1:16" ht="12.75" customHeight="1" x14ac:dyDescent="0.25">
      <c r="A120" s="13">
        <f t="shared" si="7"/>
        <v>116</v>
      </c>
      <c r="B120" s="14" t="s">
        <v>176</v>
      </c>
      <c r="C120" s="15">
        <v>33</v>
      </c>
      <c r="D120" s="16">
        <v>1</v>
      </c>
      <c r="E120" s="17">
        <v>1</v>
      </c>
      <c r="F120" s="17">
        <v>1</v>
      </c>
      <c r="G120" s="17">
        <v>1</v>
      </c>
      <c r="H120" s="17"/>
      <c r="I120" s="17"/>
      <c r="J120" s="17"/>
      <c r="K120" s="17">
        <v>1</v>
      </c>
      <c r="L120" s="17">
        <v>1</v>
      </c>
      <c r="M120" s="17"/>
      <c r="N120" s="17"/>
      <c r="O120" s="18">
        <f t="shared" si="9"/>
        <v>6</v>
      </c>
      <c r="P120" s="19">
        <f t="shared" si="10"/>
        <v>54.545454545454547</v>
      </c>
    </row>
    <row r="121" spans="1:16" ht="12.75" customHeight="1" x14ac:dyDescent="0.25">
      <c r="A121" s="13">
        <f t="shared" si="7"/>
        <v>117</v>
      </c>
      <c r="B121" s="14" t="s">
        <v>177</v>
      </c>
      <c r="C121" s="15">
        <v>61</v>
      </c>
      <c r="D121" s="16">
        <v>1</v>
      </c>
      <c r="E121" s="17">
        <v>1</v>
      </c>
      <c r="F121" s="17">
        <v>1</v>
      </c>
      <c r="G121" s="17">
        <v>1</v>
      </c>
      <c r="H121" s="17"/>
      <c r="I121" s="17"/>
      <c r="J121" s="17"/>
      <c r="K121" s="17">
        <v>1</v>
      </c>
      <c r="L121" s="17">
        <v>1</v>
      </c>
      <c r="M121" s="17"/>
      <c r="N121" s="17"/>
      <c r="O121" s="18">
        <f t="shared" si="9"/>
        <v>6</v>
      </c>
      <c r="P121" s="19">
        <f t="shared" si="10"/>
        <v>54.545454545454547</v>
      </c>
    </row>
    <row r="122" spans="1:16" ht="12.75" customHeight="1" x14ac:dyDescent="0.25">
      <c r="A122" s="13">
        <f t="shared" si="7"/>
        <v>118</v>
      </c>
      <c r="B122" s="14" t="s">
        <v>132</v>
      </c>
      <c r="C122" s="15">
        <v>125</v>
      </c>
      <c r="D122" s="16">
        <v>0.5</v>
      </c>
      <c r="E122" s="17">
        <v>1</v>
      </c>
      <c r="F122" s="17"/>
      <c r="G122" s="17"/>
      <c r="H122" s="17"/>
      <c r="I122" s="17">
        <v>1</v>
      </c>
      <c r="J122" s="17">
        <v>1</v>
      </c>
      <c r="K122" s="17">
        <v>1</v>
      </c>
      <c r="L122" s="17"/>
      <c r="M122" s="17">
        <v>1</v>
      </c>
      <c r="N122" s="17"/>
      <c r="O122" s="18">
        <f t="shared" si="9"/>
        <v>5.5</v>
      </c>
      <c r="P122" s="19">
        <f t="shared" si="10"/>
        <v>50</v>
      </c>
    </row>
    <row r="123" spans="1:16" ht="12.75" customHeight="1" x14ac:dyDescent="0.25">
      <c r="A123" s="13">
        <f t="shared" si="7"/>
        <v>119</v>
      </c>
      <c r="B123" s="14" t="s">
        <v>174</v>
      </c>
      <c r="C123" s="15">
        <v>325</v>
      </c>
      <c r="D123" s="16">
        <v>1</v>
      </c>
      <c r="E123" s="17">
        <v>1</v>
      </c>
      <c r="F123" s="17">
        <v>0.5</v>
      </c>
      <c r="G123" s="17">
        <v>1</v>
      </c>
      <c r="H123" s="17"/>
      <c r="I123" s="17"/>
      <c r="J123" s="17"/>
      <c r="K123" s="17">
        <v>1</v>
      </c>
      <c r="L123" s="17">
        <v>1</v>
      </c>
      <c r="M123" s="17"/>
      <c r="N123" s="17"/>
      <c r="O123" s="18">
        <f t="shared" si="9"/>
        <v>5.5</v>
      </c>
      <c r="P123" s="19">
        <f t="shared" si="10"/>
        <v>50</v>
      </c>
    </row>
    <row r="124" spans="1:16" ht="12.75" customHeight="1" x14ac:dyDescent="0.25">
      <c r="A124" s="13">
        <f t="shared" si="7"/>
        <v>120</v>
      </c>
      <c r="B124" s="14" t="s">
        <v>36</v>
      </c>
      <c r="C124" s="15">
        <v>454</v>
      </c>
      <c r="D124" s="16">
        <v>1</v>
      </c>
      <c r="E124" s="17">
        <v>1</v>
      </c>
      <c r="F124" s="17">
        <v>1</v>
      </c>
      <c r="G124" s="17"/>
      <c r="H124" s="17"/>
      <c r="I124" s="17"/>
      <c r="J124" s="17">
        <v>1</v>
      </c>
      <c r="K124" s="17"/>
      <c r="L124" s="17">
        <v>1</v>
      </c>
      <c r="M124" s="17"/>
      <c r="N124" s="17"/>
      <c r="O124" s="18">
        <f t="shared" si="9"/>
        <v>5</v>
      </c>
      <c r="P124" s="19">
        <f t="shared" si="10"/>
        <v>45.454545454545453</v>
      </c>
    </row>
    <row r="125" spans="1:16" ht="12.75" customHeight="1" x14ac:dyDescent="0.25">
      <c r="A125" s="13">
        <f t="shared" si="7"/>
        <v>121</v>
      </c>
      <c r="B125" s="14" t="s">
        <v>37</v>
      </c>
      <c r="C125" s="15">
        <v>503</v>
      </c>
      <c r="D125" s="16">
        <v>1</v>
      </c>
      <c r="E125" s="17"/>
      <c r="F125" s="17">
        <v>1</v>
      </c>
      <c r="G125" s="17">
        <v>1</v>
      </c>
      <c r="H125" s="17"/>
      <c r="I125" s="17"/>
      <c r="J125" s="17"/>
      <c r="K125" s="17">
        <v>1</v>
      </c>
      <c r="L125" s="17">
        <v>1</v>
      </c>
      <c r="M125" s="17"/>
      <c r="N125" s="17"/>
      <c r="O125" s="18">
        <f t="shared" si="9"/>
        <v>5</v>
      </c>
      <c r="P125" s="19">
        <f t="shared" si="10"/>
        <v>45.454545454545453</v>
      </c>
    </row>
    <row r="126" spans="1:16" ht="12.75" customHeight="1" x14ac:dyDescent="0.25">
      <c r="A126" s="13">
        <f t="shared" si="7"/>
        <v>122</v>
      </c>
      <c r="B126" s="14" t="s">
        <v>38</v>
      </c>
      <c r="C126" s="15">
        <v>469</v>
      </c>
      <c r="D126" s="16">
        <v>1</v>
      </c>
      <c r="E126" s="17">
        <v>1</v>
      </c>
      <c r="F126" s="17">
        <v>1</v>
      </c>
      <c r="G126" s="17"/>
      <c r="H126" s="17"/>
      <c r="I126" s="17"/>
      <c r="J126" s="17"/>
      <c r="K126" s="17">
        <v>1</v>
      </c>
      <c r="L126" s="17">
        <v>1</v>
      </c>
      <c r="M126" s="17"/>
      <c r="N126" s="17"/>
      <c r="O126" s="18">
        <f t="shared" si="9"/>
        <v>5</v>
      </c>
      <c r="P126" s="19">
        <f t="shared" si="10"/>
        <v>45.454545454545453</v>
      </c>
    </row>
    <row r="127" spans="1:16" ht="12.75" customHeight="1" x14ac:dyDescent="0.25">
      <c r="A127" s="13">
        <f t="shared" si="7"/>
        <v>123</v>
      </c>
      <c r="B127" s="14" t="s">
        <v>39</v>
      </c>
      <c r="C127" s="15">
        <v>459</v>
      </c>
      <c r="D127" s="16">
        <v>1</v>
      </c>
      <c r="E127" s="17">
        <v>1</v>
      </c>
      <c r="F127" s="17">
        <v>1</v>
      </c>
      <c r="G127" s="17">
        <v>1</v>
      </c>
      <c r="H127" s="17"/>
      <c r="I127" s="17">
        <v>1</v>
      </c>
      <c r="J127" s="17"/>
      <c r="K127" s="17"/>
      <c r="L127" s="17"/>
      <c r="M127" s="17"/>
      <c r="N127" s="17"/>
      <c r="O127" s="18">
        <f t="shared" si="9"/>
        <v>5</v>
      </c>
      <c r="P127" s="19">
        <f t="shared" si="10"/>
        <v>45.454545454545453</v>
      </c>
    </row>
    <row r="128" spans="1:16" x14ac:dyDescent="0.25">
      <c r="A128" s="13">
        <f t="shared" si="7"/>
        <v>124</v>
      </c>
      <c r="B128" s="14" t="s">
        <v>81</v>
      </c>
      <c r="C128" s="15">
        <v>445</v>
      </c>
      <c r="D128" s="16">
        <v>1</v>
      </c>
      <c r="E128" s="17">
        <v>1</v>
      </c>
      <c r="F128" s="17">
        <v>1</v>
      </c>
      <c r="G128" s="17"/>
      <c r="H128" s="17"/>
      <c r="I128" s="17"/>
      <c r="J128" s="17"/>
      <c r="K128" s="17">
        <v>1</v>
      </c>
      <c r="L128" s="17"/>
      <c r="M128" s="17">
        <v>1</v>
      </c>
      <c r="N128" s="17"/>
      <c r="O128" s="18">
        <f t="shared" si="9"/>
        <v>5</v>
      </c>
      <c r="P128" s="19">
        <f t="shared" si="10"/>
        <v>45.454545454545453</v>
      </c>
    </row>
    <row r="129" spans="1:16" ht="12.75" customHeight="1" x14ac:dyDescent="0.25">
      <c r="A129" s="13">
        <f t="shared" si="7"/>
        <v>125</v>
      </c>
      <c r="B129" s="14" t="s">
        <v>82</v>
      </c>
      <c r="C129" s="15">
        <v>148</v>
      </c>
      <c r="D129" s="16">
        <v>1</v>
      </c>
      <c r="E129" s="17">
        <v>1</v>
      </c>
      <c r="F129" s="17">
        <v>1</v>
      </c>
      <c r="G129" s="17"/>
      <c r="H129" s="17">
        <v>1</v>
      </c>
      <c r="I129" s="17"/>
      <c r="J129" s="17"/>
      <c r="K129" s="17"/>
      <c r="L129" s="17">
        <v>1</v>
      </c>
      <c r="M129" s="17"/>
      <c r="N129" s="17"/>
      <c r="O129" s="18">
        <f t="shared" si="9"/>
        <v>5</v>
      </c>
      <c r="P129" s="19">
        <f t="shared" si="10"/>
        <v>45.454545454545453</v>
      </c>
    </row>
    <row r="130" spans="1:16" x14ac:dyDescent="0.25">
      <c r="A130" s="13">
        <f t="shared" si="7"/>
        <v>126</v>
      </c>
      <c r="B130" s="14" t="s">
        <v>126</v>
      </c>
      <c r="C130" s="15">
        <v>460</v>
      </c>
      <c r="D130" s="16">
        <v>1</v>
      </c>
      <c r="E130" s="17">
        <v>1</v>
      </c>
      <c r="F130" s="17">
        <v>1</v>
      </c>
      <c r="G130" s="17"/>
      <c r="H130" s="17"/>
      <c r="I130" s="17"/>
      <c r="J130" s="17">
        <v>1</v>
      </c>
      <c r="K130" s="17">
        <v>1</v>
      </c>
      <c r="L130" s="17"/>
      <c r="M130" s="17" t="str">
        <f>VLOOKUP(C130,'[1]2023'!$B$8:$DD$195,107,0)</f>
        <v xml:space="preserve"> </v>
      </c>
      <c r="N130" s="17"/>
      <c r="O130" s="18">
        <f t="shared" si="9"/>
        <v>5</v>
      </c>
      <c r="P130" s="19">
        <f t="shared" si="10"/>
        <v>45.454545454545453</v>
      </c>
    </row>
    <row r="131" spans="1:16" x14ac:dyDescent="0.25">
      <c r="A131" s="13">
        <f t="shared" si="7"/>
        <v>127</v>
      </c>
      <c r="B131" s="14" t="s">
        <v>127</v>
      </c>
      <c r="C131" s="15">
        <v>380</v>
      </c>
      <c r="D131" s="16">
        <v>1</v>
      </c>
      <c r="E131" s="17">
        <v>1</v>
      </c>
      <c r="F131" s="17">
        <v>1</v>
      </c>
      <c r="G131" s="17"/>
      <c r="H131" s="17"/>
      <c r="I131" s="17">
        <v>1</v>
      </c>
      <c r="J131" s="17"/>
      <c r="K131" s="17">
        <v>1</v>
      </c>
      <c r="L131" s="17"/>
      <c r="M131" s="17"/>
      <c r="N131" s="17"/>
      <c r="O131" s="18">
        <f t="shared" si="9"/>
        <v>5</v>
      </c>
      <c r="P131" s="19">
        <f t="shared" si="10"/>
        <v>45.454545454545453</v>
      </c>
    </row>
    <row r="132" spans="1:16" ht="12.75" customHeight="1" x14ac:dyDescent="0.2">
      <c r="A132" s="13">
        <f t="shared" si="7"/>
        <v>128</v>
      </c>
      <c r="B132" s="28" t="s">
        <v>178</v>
      </c>
      <c r="C132" s="30">
        <v>505</v>
      </c>
      <c r="D132" s="16"/>
      <c r="E132" s="17"/>
      <c r="F132" s="17">
        <v>1</v>
      </c>
      <c r="G132" s="17">
        <v>1</v>
      </c>
      <c r="H132" s="17"/>
      <c r="I132" s="17">
        <v>1</v>
      </c>
      <c r="J132" s="17">
        <v>1</v>
      </c>
      <c r="K132" s="17">
        <v>1</v>
      </c>
      <c r="L132" s="17"/>
      <c r="M132" s="17"/>
      <c r="N132" s="17"/>
      <c r="O132" s="18">
        <f t="shared" si="9"/>
        <v>5</v>
      </c>
      <c r="P132" s="19">
        <f t="shared" si="10"/>
        <v>45.454545454545453</v>
      </c>
    </row>
    <row r="133" spans="1:16" ht="12.75" customHeight="1" x14ac:dyDescent="0.25">
      <c r="A133" s="13">
        <f t="shared" si="7"/>
        <v>129</v>
      </c>
      <c r="B133" s="14" t="s">
        <v>180</v>
      </c>
      <c r="C133" s="15">
        <v>23</v>
      </c>
      <c r="D133" s="16">
        <v>1</v>
      </c>
      <c r="E133" s="17">
        <v>1</v>
      </c>
      <c r="F133" s="17">
        <v>1</v>
      </c>
      <c r="G133" s="17"/>
      <c r="H133" s="17"/>
      <c r="I133" s="17"/>
      <c r="J133" s="17"/>
      <c r="K133" s="17">
        <v>1</v>
      </c>
      <c r="L133" s="17">
        <v>1</v>
      </c>
      <c r="M133" s="17"/>
      <c r="N133" s="17"/>
      <c r="O133" s="18">
        <f t="shared" ref="O133:O164" si="11">SUM(D133:N133)</f>
        <v>5</v>
      </c>
      <c r="P133" s="19">
        <f t="shared" si="10"/>
        <v>45.454545454545453</v>
      </c>
    </row>
    <row r="134" spans="1:16" x14ac:dyDescent="0.25">
      <c r="A134" s="13">
        <f t="shared" si="7"/>
        <v>130</v>
      </c>
      <c r="B134" s="14" t="s">
        <v>42</v>
      </c>
      <c r="C134" s="15">
        <v>527</v>
      </c>
      <c r="D134" s="16">
        <v>0.5</v>
      </c>
      <c r="E134" s="17"/>
      <c r="F134" s="17">
        <v>1</v>
      </c>
      <c r="G134" s="17"/>
      <c r="H134" s="17"/>
      <c r="I134" s="17"/>
      <c r="J134" s="17">
        <v>1</v>
      </c>
      <c r="K134" s="17">
        <v>1</v>
      </c>
      <c r="L134" s="17">
        <v>1</v>
      </c>
      <c r="M134" s="17"/>
      <c r="N134" s="17"/>
      <c r="O134" s="18">
        <f t="shared" si="11"/>
        <v>4.5</v>
      </c>
      <c r="P134" s="19">
        <f t="shared" si="10"/>
        <v>40.909090909090907</v>
      </c>
    </row>
    <row r="135" spans="1:16" x14ac:dyDescent="0.25">
      <c r="A135" s="13">
        <f t="shared" ref="A135:A175" si="12">A134+1</f>
        <v>131</v>
      </c>
      <c r="B135" s="14" t="s">
        <v>128</v>
      </c>
      <c r="C135" s="15">
        <v>80</v>
      </c>
      <c r="D135" s="16">
        <v>0.5</v>
      </c>
      <c r="E135" s="17"/>
      <c r="F135" s="17">
        <v>1</v>
      </c>
      <c r="G135" s="17">
        <v>1</v>
      </c>
      <c r="H135" s="17">
        <v>1</v>
      </c>
      <c r="I135" s="17">
        <v>1</v>
      </c>
      <c r="J135" s="17"/>
      <c r="K135" s="17"/>
      <c r="L135" s="17"/>
      <c r="M135" s="17"/>
      <c r="N135" s="17"/>
      <c r="O135" s="18">
        <f t="shared" si="11"/>
        <v>4.5</v>
      </c>
      <c r="P135" s="19">
        <f t="shared" si="10"/>
        <v>40.909090909090907</v>
      </c>
    </row>
    <row r="136" spans="1:16" x14ac:dyDescent="0.25">
      <c r="A136" s="13">
        <f t="shared" si="12"/>
        <v>132</v>
      </c>
      <c r="B136" s="14" t="s">
        <v>43</v>
      </c>
      <c r="C136" s="15">
        <v>252</v>
      </c>
      <c r="D136" s="16">
        <v>1</v>
      </c>
      <c r="E136" s="17">
        <v>1</v>
      </c>
      <c r="F136" s="17">
        <v>1</v>
      </c>
      <c r="G136" s="17"/>
      <c r="H136" s="17"/>
      <c r="I136" s="17"/>
      <c r="J136" s="17"/>
      <c r="K136" s="17"/>
      <c r="L136" s="17">
        <v>1</v>
      </c>
      <c r="M136" s="17"/>
      <c r="N136" s="17"/>
      <c r="O136" s="18">
        <f t="shared" si="11"/>
        <v>4</v>
      </c>
      <c r="P136" s="19">
        <f t="shared" si="10"/>
        <v>36.363636363636367</v>
      </c>
    </row>
    <row r="137" spans="1:16" x14ac:dyDescent="0.25">
      <c r="A137" s="13">
        <f t="shared" si="12"/>
        <v>133</v>
      </c>
      <c r="B137" s="14" t="s">
        <v>44</v>
      </c>
      <c r="C137" s="15">
        <v>200</v>
      </c>
      <c r="D137" s="16">
        <v>1</v>
      </c>
      <c r="E137" s="17">
        <v>1</v>
      </c>
      <c r="F137" s="17">
        <v>1</v>
      </c>
      <c r="G137" s="17"/>
      <c r="H137" s="17"/>
      <c r="I137" s="17"/>
      <c r="J137" s="17"/>
      <c r="K137" s="17"/>
      <c r="L137" s="17"/>
      <c r="M137" s="17">
        <v>1</v>
      </c>
      <c r="N137" s="17"/>
      <c r="O137" s="18">
        <f t="shared" si="11"/>
        <v>4</v>
      </c>
      <c r="P137" s="19">
        <f t="shared" ref="P137:P168" si="13">+O137*100/11</f>
        <v>36.363636363636367</v>
      </c>
    </row>
    <row r="138" spans="1:16" x14ac:dyDescent="0.25">
      <c r="A138" s="13">
        <f t="shared" si="12"/>
        <v>134</v>
      </c>
      <c r="B138" s="14" t="s">
        <v>45</v>
      </c>
      <c r="C138" s="15">
        <v>263</v>
      </c>
      <c r="D138" s="16">
        <v>1</v>
      </c>
      <c r="E138" s="17">
        <v>1</v>
      </c>
      <c r="F138" s="17"/>
      <c r="G138" s="17"/>
      <c r="H138" s="17"/>
      <c r="I138" s="17"/>
      <c r="J138" s="17">
        <v>1</v>
      </c>
      <c r="K138" s="17"/>
      <c r="L138" s="17">
        <v>1</v>
      </c>
      <c r="M138" s="17"/>
      <c r="N138" s="17"/>
      <c r="O138" s="18">
        <f t="shared" si="11"/>
        <v>4</v>
      </c>
      <c r="P138" s="19">
        <f t="shared" si="13"/>
        <v>36.363636363636367</v>
      </c>
    </row>
    <row r="139" spans="1:16" x14ac:dyDescent="0.25">
      <c r="A139" s="13">
        <f t="shared" si="12"/>
        <v>135</v>
      </c>
      <c r="B139" s="14" t="s">
        <v>83</v>
      </c>
      <c r="C139" s="15">
        <v>67</v>
      </c>
      <c r="D139" s="16">
        <v>1</v>
      </c>
      <c r="E139" s="17">
        <v>1</v>
      </c>
      <c r="F139" s="17">
        <v>1</v>
      </c>
      <c r="G139" s="17"/>
      <c r="H139" s="17"/>
      <c r="I139" s="17"/>
      <c r="J139" s="17"/>
      <c r="K139" s="17">
        <v>1</v>
      </c>
      <c r="L139" s="17"/>
      <c r="M139" s="17"/>
      <c r="N139" s="17"/>
      <c r="O139" s="18">
        <f t="shared" si="11"/>
        <v>4</v>
      </c>
      <c r="P139" s="19">
        <f t="shared" si="13"/>
        <v>36.363636363636367</v>
      </c>
    </row>
    <row r="140" spans="1:16" x14ac:dyDescent="0.25">
      <c r="A140" s="13">
        <f t="shared" si="12"/>
        <v>136</v>
      </c>
      <c r="B140" s="14" t="s">
        <v>84</v>
      </c>
      <c r="C140" s="15">
        <v>86</v>
      </c>
      <c r="D140" s="16">
        <v>1</v>
      </c>
      <c r="E140" s="17">
        <v>1</v>
      </c>
      <c r="F140" s="17"/>
      <c r="G140" s="17"/>
      <c r="H140" s="17"/>
      <c r="I140" s="17"/>
      <c r="J140" s="17"/>
      <c r="K140" s="17">
        <v>1</v>
      </c>
      <c r="L140" s="17">
        <v>1</v>
      </c>
      <c r="M140" s="17"/>
      <c r="N140" s="17"/>
      <c r="O140" s="18">
        <f t="shared" si="11"/>
        <v>4</v>
      </c>
      <c r="P140" s="19">
        <f t="shared" si="13"/>
        <v>36.363636363636367</v>
      </c>
    </row>
    <row r="141" spans="1:16" x14ac:dyDescent="0.25">
      <c r="A141" s="13">
        <f t="shared" si="12"/>
        <v>137</v>
      </c>
      <c r="B141" s="14" t="s">
        <v>85</v>
      </c>
      <c r="C141" s="15">
        <v>214</v>
      </c>
      <c r="D141" s="16">
        <v>1</v>
      </c>
      <c r="E141" s="17">
        <v>1</v>
      </c>
      <c r="F141" s="17">
        <v>1</v>
      </c>
      <c r="G141" s="17"/>
      <c r="H141" s="17"/>
      <c r="I141" s="17"/>
      <c r="J141" s="17"/>
      <c r="K141" s="17">
        <v>1</v>
      </c>
      <c r="L141" s="17"/>
      <c r="M141" s="17"/>
      <c r="N141" s="17"/>
      <c r="O141" s="18">
        <f t="shared" si="11"/>
        <v>4</v>
      </c>
      <c r="P141" s="19">
        <f t="shared" si="13"/>
        <v>36.363636363636367</v>
      </c>
    </row>
    <row r="142" spans="1:16" x14ac:dyDescent="0.25">
      <c r="A142" s="13">
        <f t="shared" si="12"/>
        <v>138</v>
      </c>
      <c r="B142" s="28" t="s">
        <v>129</v>
      </c>
      <c r="C142" s="15">
        <v>506</v>
      </c>
      <c r="D142" s="16"/>
      <c r="E142" s="17"/>
      <c r="F142" s="17">
        <v>1</v>
      </c>
      <c r="G142" s="17">
        <v>1</v>
      </c>
      <c r="H142" s="17"/>
      <c r="I142" s="17"/>
      <c r="J142" s="17">
        <v>1</v>
      </c>
      <c r="K142" s="17">
        <v>1</v>
      </c>
      <c r="L142" s="17"/>
      <c r="M142" s="17"/>
      <c r="N142" s="17"/>
      <c r="O142" s="18">
        <f t="shared" si="11"/>
        <v>4</v>
      </c>
      <c r="P142" s="19">
        <f t="shared" si="13"/>
        <v>36.363636363636367</v>
      </c>
    </row>
    <row r="143" spans="1:16" x14ac:dyDescent="0.25">
      <c r="A143" s="13">
        <f t="shared" si="12"/>
        <v>139</v>
      </c>
      <c r="B143" s="14" t="s">
        <v>130</v>
      </c>
      <c r="C143" s="15">
        <v>119</v>
      </c>
      <c r="D143" s="16">
        <v>1</v>
      </c>
      <c r="E143" s="17">
        <v>1</v>
      </c>
      <c r="F143" s="17">
        <v>1</v>
      </c>
      <c r="G143" s="17">
        <v>1</v>
      </c>
      <c r="H143" s="17"/>
      <c r="I143" s="17"/>
      <c r="J143" s="17"/>
      <c r="K143" s="17"/>
      <c r="L143" s="17"/>
      <c r="M143" s="17"/>
      <c r="N143" s="17"/>
      <c r="O143" s="18">
        <f t="shared" si="11"/>
        <v>4</v>
      </c>
      <c r="P143" s="19">
        <f t="shared" si="13"/>
        <v>36.363636363636367</v>
      </c>
    </row>
    <row r="144" spans="1:16" x14ac:dyDescent="0.25">
      <c r="A144" s="13">
        <f t="shared" si="12"/>
        <v>140</v>
      </c>
      <c r="B144" s="14" t="s">
        <v>131</v>
      </c>
      <c r="C144" s="15">
        <v>96</v>
      </c>
      <c r="D144" s="16">
        <v>1</v>
      </c>
      <c r="E144" s="17"/>
      <c r="F144" s="17">
        <v>1</v>
      </c>
      <c r="G144" s="17"/>
      <c r="H144" s="17"/>
      <c r="I144" s="17"/>
      <c r="J144" s="17"/>
      <c r="K144" s="17">
        <v>1</v>
      </c>
      <c r="L144" s="17">
        <v>1</v>
      </c>
      <c r="M144" s="17"/>
      <c r="N144" s="17"/>
      <c r="O144" s="18">
        <f t="shared" si="11"/>
        <v>4</v>
      </c>
      <c r="P144" s="19">
        <f t="shared" si="13"/>
        <v>36.363636363636367</v>
      </c>
    </row>
    <row r="145" spans="1:16" ht="12.75" customHeight="1" x14ac:dyDescent="0.25">
      <c r="A145" s="13">
        <f t="shared" si="12"/>
        <v>141</v>
      </c>
      <c r="B145" s="14" t="s">
        <v>179</v>
      </c>
      <c r="C145" s="15">
        <v>317</v>
      </c>
      <c r="D145" s="16">
        <v>1</v>
      </c>
      <c r="E145" s="17">
        <v>1</v>
      </c>
      <c r="F145" s="17">
        <v>1</v>
      </c>
      <c r="G145" s="17"/>
      <c r="H145" s="17"/>
      <c r="I145" s="17"/>
      <c r="J145" s="17"/>
      <c r="K145" s="17"/>
      <c r="L145" s="17">
        <v>1</v>
      </c>
      <c r="M145" s="17"/>
      <c r="N145" s="17"/>
      <c r="O145" s="18">
        <f t="shared" si="11"/>
        <v>4</v>
      </c>
      <c r="P145" s="19">
        <f t="shared" si="13"/>
        <v>36.363636363636367</v>
      </c>
    </row>
    <row r="146" spans="1:16" x14ac:dyDescent="0.25">
      <c r="A146" s="13">
        <f t="shared" si="12"/>
        <v>142</v>
      </c>
      <c r="B146" s="14" t="s">
        <v>86</v>
      </c>
      <c r="C146" s="15">
        <v>41</v>
      </c>
      <c r="D146" s="16">
        <v>0.5</v>
      </c>
      <c r="E146" s="17"/>
      <c r="F146" s="17">
        <v>1</v>
      </c>
      <c r="G146" s="17"/>
      <c r="H146" s="17">
        <v>1</v>
      </c>
      <c r="I146" s="17"/>
      <c r="J146" s="17"/>
      <c r="K146" s="17">
        <v>1</v>
      </c>
      <c r="L146" s="17"/>
      <c r="M146" s="17"/>
      <c r="N146" s="17"/>
      <c r="O146" s="18">
        <f t="shared" si="11"/>
        <v>3.5</v>
      </c>
      <c r="P146" s="19">
        <f t="shared" si="13"/>
        <v>31.818181818181817</v>
      </c>
    </row>
    <row r="147" spans="1:16" x14ac:dyDescent="0.25">
      <c r="A147" s="13">
        <f t="shared" si="12"/>
        <v>143</v>
      </c>
      <c r="B147" s="14" t="s">
        <v>87</v>
      </c>
      <c r="C147" s="15">
        <v>207</v>
      </c>
      <c r="D147" s="16">
        <v>0.5</v>
      </c>
      <c r="E147" s="17"/>
      <c r="F147" s="17">
        <v>1</v>
      </c>
      <c r="G147" s="17">
        <v>1</v>
      </c>
      <c r="H147" s="17"/>
      <c r="I147" s="17"/>
      <c r="J147" s="17"/>
      <c r="K147" s="17">
        <v>1</v>
      </c>
      <c r="L147" s="17"/>
      <c r="M147" s="17"/>
      <c r="N147" s="17"/>
      <c r="O147" s="18">
        <f t="shared" si="11"/>
        <v>3.5</v>
      </c>
      <c r="P147" s="19">
        <f t="shared" si="13"/>
        <v>31.818181818181817</v>
      </c>
    </row>
    <row r="148" spans="1:16" ht="12.75" customHeight="1" x14ac:dyDescent="0.25">
      <c r="A148" s="13">
        <f t="shared" si="12"/>
        <v>144</v>
      </c>
      <c r="B148" s="14" t="s">
        <v>88</v>
      </c>
      <c r="C148" s="15">
        <v>142</v>
      </c>
      <c r="D148" s="16">
        <v>1</v>
      </c>
      <c r="E148" s="17">
        <v>1</v>
      </c>
      <c r="F148" s="17">
        <v>1</v>
      </c>
      <c r="G148" s="17"/>
      <c r="H148" s="17"/>
      <c r="I148" s="17"/>
      <c r="J148" s="17"/>
      <c r="K148" s="17"/>
      <c r="L148" s="17"/>
      <c r="M148" s="17"/>
      <c r="N148" s="17"/>
      <c r="O148" s="18">
        <f t="shared" si="11"/>
        <v>3</v>
      </c>
      <c r="P148" s="19">
        <f t="shared" si="13"/>
        <v>27.272727272727273</v>
      </c>
    </row>
    <row r="149" spans="1:16" ht="12.75" customHeight="1" x14ac:dyDescent="0.25">
      <c r="A149" s="13">
        <f t="shared" si="12"/>
        <v>145</v>
      </c>
      <c r="B149" s="14" t="s">
        <v>133</v>
      </c>
      <c r="C149" s="15">
        <v>98</v>
      </c>
      <c r="D149" s="16">
        <v>1</v>
      </c>
      <c r="E149" s="17">
        <v>1</v>
      </c>
      <c r="F149" s="17"/>
      <c r="G149" s="17"/>
      <c r="H149" s="17"/>
      <c r="I149" s="17"/>
      <c r="J149" s="17"/>
      <c r="K149" s="17">
        <v>1</v>
      </c>
      <c r="L149" s="17"/>
      <c r="M149" s="17"/>
      <c r="N149" s="17"/>
      <c r="O149" s="18">
        <f t="shared" si="11"/>
        <v>3</v>
      </c>
      <c r="P149" s="19">
        <f t="shared" si="13"/>
        <v>27.272727272727273</v>
      </c>
    </row>
    <row r="150" spans="1:16" ht="12.75" customHeight="1" x14ac:dyDescent="0.25">
      <c r="A150" s="13">
        <f t="shared" si="12"/>
        <v>146</v>
      </c>
      <c r="B150" s="28" t="s">
        <v>134</v>
      </c>
      <c r="C150" s="15">
        <v>536</v>
      </c>
      <c r="D150" s="16"/>
      <c r="E150" s="17"/>
      <c r="F150" s="17"/>
      <c r="G150" s="17"/>
      <c r="H150" s="17">
        <v>1</v>
      </c>
      <c r="I150" s="17"/>
      <c r="J150" s="17">
        <v>1</v>
      </c>
      <c r="K150" s="17">
        <v>1</v>
      </c>
      <c r="L150" s="17"/>
      <c r="M150" s="17"/>
      <c r="N150" s="17"/>
      <c r="O150" s="18">
        <f t="shared" si="11"/>
        <v>3</v>
      </c>
      <c r="P150" s="19">
        <f t="shared" si="13"/>
        <v>27.272727272727273</v>
      </c>
    </row>
    <row r="151" spans="1:16" ht="12.75" customHeight="1" x14ac:dyDescent="0.25">
      <c r="A151" s="13">
        <f t="shared" si="12"/>
        <v>147</v>
      </c>
      <c r="B151" s="14" t="s">
        <v>181</v>
      </c>
      <c r="C151" s="15">
        <v>407</v>
      </c>
      <c r="D151" s="16">
        <v>1</v>
      </c>
      <c r="E151" s="17"/>
      <c r="F151" s="17">
        <v>1</v>
      </c>
      <c r="G151" s="17"/>
      <c r="H151" s="17"/>
      <c r="I151" s="17"/>
      <c r="J151" s="17"/>
      <c r="K151" s="17"/>
      <c r="L151" s="17">
        <v>1</v>
      </c>
      <c r="M151" s="17"/>
      <c r="N151" s="17"/>
      <c r="O151" s="18">
        <f t="shared" si="11"/>
        <v>3</v>
      </c>
      <c r="P151" s="19">
        <f t="shared" si="13"/>
        <v>27.272727272727273</v>
      </c>
    </row>
    <row r="152" spans="1:16" ht="12.75" customHeight="1" x14ac:dyDescent="0.25">
      <c r="A152" s="13">
        <f t="shared" si="12"/>
        <v>148</v>
      </c>
      <c r="B152" s="14" t="s">
        <v>182</v>
      </c>
      <c r="C152" s="15">
        <v>329</v>
      </c>
      <c r="D152" s="16">
        <v>1</v>
      </c>
      <c r="E152" s="17"/>
      <c r="F152" s="17"/>
      <c r="G152" s="17"/>
      <c r="H152" s="17"/>
      <c r="I152" s="17"/>
      <c r="J152" s="17"/>
      <c r="K152" s="17">
        <v>1</v>
      </c>
      <c r="L152" s="17">
        <v>1</v>
      </c>
      <c r="M152" s="17"/>
      <c r="N152" s="17"/>
      <c r="O152" s="18">
        <f t="shared" si="11"/>
        <v>3</v>
      </c>
      <c r="P152" s="19">
        <f t="shared" si="13"/>
        <v>27.272727272727273</v>
      </c>
    </row>
    <row r="153" spans="1:16" ht="12.75" customHeight="1" x14ac:dyDescent="0.25">
      <c r="A153" s="13">
        <f t="shared" si="12"/>
        <v>149</v>
      </c>
      <c r="B153" s="14" t="s">
        <v>183</v>
      </c>
      <c r="C153" s="15">
        <v>331</v>
      </c>
      <c r="D153" s="16"/>
      <c r="E153" s="17"/>
      <c r="F153" s="17">
        <v>1</v>
      </c>
      <c r="G153" s="17">
        <v>1</v>
      </c>
      <c r="H153" s="17"/>
      <c r="I153" s="17"/>
      <c r="J153" s="17"/>
      <c r="K153" s="17">
        <v>1</v>
      </c>
      <c r="L153" s="17"/>
      <c r="M153" s="17"/>
      <c r="N153" s="17"/>
      <c r="O153" s="18">
        <f t="shared" si="11"/>
        <v>3</v>
      </c>
      <c r="P153" s="19">
        <f t="shared" si="13"/>
        <v>27.272727272727273</v>
      </c>
    </row>
    <row r="154" spans="1:16" ht="12.75" customHeight="1" x14ac:dyDescent="0.25">
      <c r="A154" s="13">
        <f t="shared" si="12"/>
        <v>150</v>
      </c>
      <c r="B154" s="14" t="s">
        <v>46</v>
      </c>
      <c r="C154" s="15">
        <v>236</v>
      </c>
      <c r="D154" s="16">
        <v>1</v>
      </c>
      <c r="E154" s="17"/>
      <c r="F154" s="17"/>
      <c r="G154" s="17"/>
      <c r="H154" s="17"/>
      <c r="I154" s="17"/>
      <c r="J154" s="17">
        <v>1</v>
      </c>
      <c r="K154" s="17"/>
      <c r="L154" s="17"/>
      <c r="M154" s="17"/>
      <c r="N154" s="17"/>
      <c r="O154" s="18">
        <f t="shared" si="11"/>
        <v>2</v>
      </c>
      <c r="P154" s="19">
        <f t="shared" si="13"/>
        <v>18.181818181818183</v>
      </c>
    </row>
    <row r="155" spans="1:16" ht="12.75" customHeight="1" x14ac:dyDescent="0.25">
      <c r="A155" s="13">
        <f t="shared" si="12"/>
        <v>151</v>
      </c>
      <c r="B155" s="14" t="s">
        <v>47</v>
      </c>
      <c r="C155" s="15">
        <v>40</v>
      </c>
      <c r="D155" s="16">
        <v>1</v>
      </c>
      <c r="E155" s="17">
        <v>1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8">
        <f t="shared" si="11"/>
        <v>2</v>
      </c>
      <c r="P155" s="19">
        <f t="shared" si="13"/>
        <v>18.181818181818183</v>
      </c>
    </row>
    <row r="156" spans="1:16" ht="12.75" customHeight="1" x14ac:dyDescent="0.25">
      <c r="A156" s="13">
        <f t="shared" si="12"/>
        <v>152</v>
      </c>
      <c r="B156" s="14" t="s">
        <v>48</v>
      </c>
      <c r="C156" s="15">
        <v>196</v>
      </c>
      <c r="D156" s="16">
        <v>1</v>
      </c>
      <c r="E156" s="17"/>
      <c r="F156" s="17"/>
      <c r="G156" s="17"/>
      <c r="H156" s="17"/>
      <c r="I156" s="17"/>
      <c r="J156" s="17"/>
      <c r="K156" s="17">
        <v>1</v>
      </c>
      <c r="L156" s="17"/>
      <c r="M156" s="17"/>
      <c r="N156" s="17"/>
      <c r="O156" s="18">
        <f t="shared" si="11"/>
        <v>2</v>
      </c>
      <c r="P156" s="19">
        <f t="shared" si="13"/>
        <v>18.181818181818183</v>
      </c>
    </row>
    <row r="157" spans="1:16" ht="12.75" customHeight="1" x14ac:dyDescent="0.25">
      <c r="A157" s="13">
        <f t="shared" si="12"/>
        <v>153</v>
      </c>
      <c r="B157" s="14" t="s">
        <v>89</v>
      </c>
      <c r="C157" s="15">
        <v>187</v>
      </c>
      <c r="D157" s="16">
        <v>1</v>
      </c>
      <c r="E157" s="17"/>
      <c r="F157" s="17">
        <v>1</v>
      </c>
      <c r="G157" s="17"/>
      <c r="H157" s="17"/>
      <c r="I157" s="17"/>
      <c r="J157" s="17"/>
      <c r="K157" s="17"/>
      <c r="L157" s="17"/>
      <c r="M157" s="17"/>
      <c r="N157" s="17"/>
      <c r="O157" s="18">
        <f t="shared" si="11"/>
        <v>2</v>
      </c>
      <c r="P157" s="19">
        <f t="shared" si="13"/>
        <v>18.181818181818183</v>
      </c>
    </row>
    <row r="158" spans="1:16" ht="12.75" customHeight="1" x14ac:dyDescent="0.25">
      <c r="A158" s="13">
        <f t="shared" si="12"/>
        <v>154</v>
      </c>
      <c r="B158" s="14" t="s">
        <v>90</v>
      </c>
      <c r="C158" s="15">
        <v>133</v>
      </c>
      <c r="D158" s="16">
        <v>1</v>
      </c>
      <c r="E158" s="17">
        <v>1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8">
        <f t="shared" si="11"/>
        <v>2</v>
      </c>
      <c r="P158" s="19">
        <f t="shared" si="13"/>
        <v>18.181818181818183</v>
      </c>
    </row>
    <row r="159" spans="1:16" ht="12.75" customHeight="1" x14ac:dyDescent="0.25">
      <c r="A159" s="13">
        <f t="shared" si="12"/>
        <v>155</v>
      </c>
      <c r="B159" s="28" t="s">
        <v>91</v>
      </c>
      <c r="C159" s="15">
        <v>526</v>
      </c>
      <c r="D159" s="16"/>
      <c r="E159" s="17"/>
      <c r="F159" s="17">
        <v>1</v>
      </c>
      <c r="G159" s="17"/>
      <c r="H159" s="17"/>
      <c r="I159" s="17"/>
      <c r="J159" s="17"/>
      <c r="K159" s="17">
        <v>1</v>
      </c>
      <c r="L159" s="17"/>
      <c r="M159" s="17"/>
      <c r="N159" s="17"/>
      <c r="O159" s="18">
        <f t="shared" si="11"/>
        <v>2</v>
      </c>
      <c r="P159" s="19">
        <f t="shared" si="13"/>
        <v>18.181818181818183</v>
      </c>
    </row>
    <row r="160" spans="1:16" ht="12.75" customHeight="1" x14ac:dyDescent="0.25">
      <c r="A160" s="13">
        <f t="shared" si="12"/>
        <v>156</v>
      </c>
      <c r="B160" s="14" t="s">
        <v>135</v>
      </c>
      <c r="C160" s="15">
        <v>532</v>
      </c>
      <c r="D160" s="16"/>
      <c r="E160" s="17"/>
      <c r="F160" s="17">
        <v>1</v>
      </c>
      <c r="G160" s="17"/>
      <c r="H160" s="17"/>
      <c r="I160" s="17"/>
      <c r="J160" s="17">
        <v>1</v>
      </c>
      <c r="K160" s="17"/>
      <c r="L160" s="17"/>
      <c r="M160" s="17"/>
      <c r="N160" s="17"/>
      <c r="O160" s="18">
        <f t="shared" si="11"/>
        <v>2</v>
      </c>
      <c r="P160" s="19">
        <f t="shared" si="13"/>
        <v>18.181818181818183</v>
      </c>
    </row>
    <row r="161" spans="1:16" ht="12.75" customHeight="1" x14ac:dyDescent="0.25">
      <c r="A161" s="13">
        <f t="shared" si="12"/>
        <v>157</v>
      </c>
      <c r="B161" s="14" t="s">
        <v>184</v>
      </c>
      <c r="C161" s="15">
        <v>452</v>
      </c>
      <c r="D161" s="16"/>
      <c r="E161" s="17"/>
      <c r="F161" s="17">
        <v>1</v>
      </c>
      <c r="G161" s="17"/>
      <c r="H161" s="17"/>
      <c r="I161" s="17"/>
      <c r="J161" s="17"/>
      <c r="K161" s="17">
        <v>1</v>
      </c>
      <c r="L161" s="17"/>
      <c r="M161" s="17"/>
      <c r="N161" s="17"/>
      <c r="O161" s="18">
        <f t="shared" si="11"/>
        <v>2</v>
      </c>
      <c r="P161" s="19">
        <f t="shared" si="13"/>
        <v>18.181818181818183</v>
      </c>
    </row>
    <row r="162" spans="1:16" ht="12.75" customHeight="1" x14ac:dyDescent="0.25">
      <c r="A162" s="13">
        <f t="shared" si="12"/>
        <v>158</v>
      </c>
      <c r="B162" s="14" t="s">
        <v>185</v>
      </c>
      <c r="C162" s="15">
        <v>65</v>
      </c>
      <c r="D162" s="16"/>
      <c r="E162" s="17"/>
      <c r="F162" s="17"/>
      <c r="G162" s="17"/>
      <c r="H162" s="17"/>
      <c r="I162" s="17"/>
      <c r="J162" s="17"/>
      <c r="K162" s="17">
        <v>1</v>
      </c>
      <c r="L162" s="17">
        <v>1</v>
      </c>
      <c r="M162" s="17"/>
      <c r="N162" s="17"/>
      <c r="O162" s="18">
        <f t="shared" si="11"/>
        <v>2</v>
      </c>
      <c r="P162" s="19">
        <f t="shared" si="13"/>
        <v>18.181818181818183</v>
      </c>
    </row>
    <row r="163" spans="1:16" ht="12.75" customHeight="1" x14ac:dyDescent="0.25">
      <c r="A163" s="13">
        <f t="shared" si="12"/>
        <v>159</v>
      </c>
      <c r="B163" s="14" t="s">
        <v>49</v>
      </c>
      <c r="C163" s="15">
        <v>414</v>
      </c>
      <c r="D163" s="16"/>
      <c r="E163" s="17"/>
      <c r="F163" s="17"/>
      <c r="G163" s="17"/>
      <c r="H163" s="17"/>
      <c r="I163" s="17"/>
      <c r="J163" s="17"/>
      <c r="K163" s="17">
        <v>1</v>
      </c>
      <c r="L163" s="17"/>
      <c r="M163" s="17"/>
      <c r="N163" s="17"/>
      <c r="O163" s="18">
        <f t="shared" si="11"/>
        <v>1</v>
      </c>
      <c r="P163" s="19">
        <f t="shared" si="13"/>
        <v>9.0909090909090917</v>
      </c>
    </row>
    <row r="164" spans="1:16" ht="12.75" customHeight="1" x14ac:dyDescent="0.25">
      <c r="A164" s="13">
        <f t="shared" si="12"/>
        <v>160</v>
      </c>
      <c r="B164" s="14" t="s">
        <v>50</v>
      </c>
      <c r="C164" s="15">
        <v>154</v>
      </c>
      <c r="D164" s="16">
        <v>1</v>
      </c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8">
        <f t="shared" si="11"/>
        <v>1</v>
      </c>
      <c r="P164" s="19">
        <f t="shared" si="13"/>
        <v>9.0909090909090917</v>
      </c>
    </row>
    <row r="165" spans="1:16" ht="12.75" customHeight="1" x14ac:dyDescent="0.25">
      <c r="A165" s="13">
        <f t="shared" si="12"/>
        <v>161</v>
      </c>
      <c r="B165" s="14" t="s">
        <v>51</v>
      </c>
      <c r="C165" s="15">
        <v>455</v>
      </c>
      <c r="D165" s="16">
        <v>1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8">
        <f t="shared" ref="O165:O196" si="14">SUM(D165:N165)</f>
        <v>1</v>
      </c>
      <c r="P165" s="19">
        <f t="shared" si="13"/>
        <v>9.0909090909090917</v>
      </c>
    </row>
    <row r="166" spans="1:16" ht="12.75" customHeight="1" x14ac:dyDescent="0.25">
      <c r="A166" s="13">
        <f t="shared" si="12"/>
        <v>162</v>
      </c>
      <c r="B166" s="14" t="s">
        <v>136</v>
      </c>
      <c r="C166" s="15">
        <v>369</v>
      </c>
      <c r="D166" s="16"/>
      <c r="E166" s="17"/>
      <c r="F166" s="17"/>
      <c r="G166" s="17"/>
      <c r="H166" s="17"/>
      <c r="I166" s="17"/>
      <c r="J166" s="17"/>
      <c r="K166" s="17">
        <v>1</v>
      </c>
      <c r="L166" s="17"/>
      <c r="M166" s="17"/>
      <c r="N166" s="17"/>
      <c r="O166" s="18">
        <f t="shared" si="14"/>
        <v>1</v>
      </c>
      <c r="P166" s="19">
        <f t="shared" si="13"/>
        <v>9.0909090909090917</v>
      </c>
    </row>
    <row r="167" spans="1:16" ht="12.75" customHeight="1" x14ac:dyDescent="0.25">
      <c r="A167" s="13">
        <f t="shared" si="12"/>
        <v>163</v>
      </c>
      <c r="B167" s="14" t="s">
        <v>137</v>
      </c>
      <c r="C167" s="15">
        <v>51</v>
      </c>
      <c r="D167" s="16"/>
      <c r="E167" s="17"/>
      <c r="F167" s="17"/>
      <c r="G167" s="17"/>
      <c r="H167" s="17"/>
      <c r="I167" s="17"/>
      <c r="J167" s="17">
        <v>1</v>
      </c>
      <c r="K167" s="17"/>
      <c r="L167" s="17"/>
      <c r="M167" s="17"/>
      <c r="N167" s="17"/>
      <c r="O167" s="18">
        <f t="shared" si="14"/>
        <v>1</v>
      </c>
      <c r="P167" s="19">
        <f t="shared" si="13"/>
        <v>9.0909090909090917</v>
      </c>
    </row>
    <row r="168" spans="1:16" ht="12.75" customHeight="1" x14ac:dyDescent="0.25">
      <c r="A168" s="13">
        <f t="shared" si="12"/>
        <v>164</v>
      </c>
      <c r="B168" s="14" t="s">
        <v>138</v>
      </c>
      <c r="C168" s="15">
        <v>254</v>
      </c>
      <c r="D168" s="16"/>
      <c r="E168" s="17"/>
      <c r="F168" s="17">
        <v>1</v>
      </c>
      <c r="G168" s="17"/>
      <c r="H168" s="17"/>
      <c r="I168" s="17"/>
      <c r="J168" s="17"/>
      <c r="K168" s="17"/>
      <c r="L168" s="17"/>
      <c r="M168" s="17"/>
      <c r="N168" s="17"/>
      <c r="O168" s="18">
        <f t="shared" si="14"/>
        <v>1</v>
      </c>
      <c r="P168" s="19">
        <f t="shared" si="13"/>
        <v>9.0909090909090917</v>
      </c>
    </row>
    <row r="169" spans="1:16" ht="12.75" customHeight="1" x14ac:dyDescent="0.25">
      <c r="A169" s="13">
        <f t="shared" si="12"/>
        <v>165</v>
      </c>
      <c r="B169" s="14" t="s">
        <v>186</v>
      </c>
      <c r="C169" s="15">
        <v>322</v>
      </c>
      <c r="D169" s="16"/>
      <c r="E169" s="17"/>
      <c r="F169" s="17"/>
      <c r="G169" s="17"/>
      <c r="H169" s="17"/>
      <c r="I169" s="17"/>
      <c r="J169" s="17"/>
      <c r="K169" s="17">
        <v>1</v>
      </c>
      <c r="L169" s="17"/>
      <c r="M169" s="17"/>
      <c r="N169" s="17"/>
      <c r="O169" s="18">
        <f t="shared" si="14"/>
        <v>1</v>
      </c>
      <c r="P169" s="19">
        <f t="shared" ref="P169:P200" si="15">+O169*100/11</f>
        <v>9.0909090909090917</v>
      </c>
    </row>
    <row r="170" spans="1:16" ht="12.75" customHeight="1" x14ac:dyDescent="0.25">
      <c r="A170" s="13">
        <f t="shared" si="12"/>
        <v>166</v>
      </c>
      <c r="B170" s="14" t="s">
        <v>52</v>
      </c>
      <c r="C170" s="15">
        <v>531</v>
      </c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8">
        <f t="shared" si="14"/>
        <v>0</v>
      </c>
      <c r="P170" s="19">
        <f t="shared" si="15"/>
        <v>0</v>
      </c>
    </row>
    <row r="171" spans="1:16" x14ac:dyDescent="0.25">
      <c r="A171" s="13">
        <f t="shared" si="12"/>
        <v>167</v>
      </c>
      <c r="B171" s="14" t="s">
        <v>53</v>
      </c>
      <c r="C171" s="15">
        <v>290</v>
      </c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8">
        <f t="shared" si="14"/>
        <v>0</v>
      </c>
      <c r="P171" s="19">
        <f t="shared" si="15"/>
        <v>0</v>
      </c>
    </row>
    <row r="172" spans="1:16" x14ac:dyDescent="0.25">
      <c r="A172" s="13">
        <f t="shared" si="12"/>
        <v>168</v>
      </c>
      <c r="B172" s="14" t="s">
        <v>92</v>
      </c>
      <c r="C172" s="15">
        <v>394</v>
      </c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8">
        <f t="shared" si="14"/>
        <v>0</v>
      </c>
      <c r="P172" s="19">
        <f t="shared" si="15"/>
        <v>0</v>
      </c>
    </row>
    <row r="173" spans="1:16" ht="12.75" customHeight="1" x14ac:dyDescent="0.25">
      <c r="A173" s="13">
        <f t="shared" si="12"/>
        <v>169</v>
      </c>
      <c r="B173" s="14" t="s">
        <v>93</v>
      </c>
      <c r="C173" s="15">
        <v>159</v>
      </c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8">
        <f t="shared" si="14"/>
        <v>0</v>
      </c>
      <c r="P173" s="19">
        <f t="shared" si="15"/>
        <v>0</v>
      </c>
    </row>
    <row r="174" spans="1:16" x14ac:dyDescent="0.25">
      <c r="A174" s="13">
        <f t="shared" si="12"/>
        <v>170</v>
      </c>
      <c r="B174" s="14" t="s">
        <v>187</v>
      </c>
      <c r="C174" s="15">
        <v>315</v>
      </c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8">
        <f t="shared" si="14"/>
        <v>0</v>
      </c>
      <c r="P174" s="19">
        <f t="shared" si="15"/>
        <v>0</v>
      </c>
    </row>
    <row r="175" spans="1:16" x14ac:dyDescent="0.25">
      <c r="A175" s="13">
        <f t="shared" si="12"/>
        <v>171</v>
      </c>
      <c r="B175" s="14" t="s">
        <v>188</v>
      </c>
      <c r="C175" s="15">
        <v>435</v>
      </c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8">
        <f t="shared" si="14"/>
        <v>0</v>
      </c>
      <c r="P175" s="19">
        <f t="shared" si="15"/>
        <v>0</v>
      </c>
    </row>
    <row r="176" spans="1:16" x14ac:dyDescent="0.25">
      <c r="A176" s="31"/>
      <c r="B176" s="32"/>
      <c r="C176" s="33"/>
      <c r="D176" s="9">
        <f t="shared" ref="D176:N176" si="16">COUNTA(D5:D175)</f>
        <v>152</v>
      </c>
      <c r="E176" s="9">
        <f t="shared" si="16"/>
        <v>137</v>
      </c>
      <c r="F176" s="9">
        <f t="shared" si="16"/>
        <v>145</v>
      </c>
      <c r="G176" s="9">
        <f t="shared" si="16"/>
        <v>114</v>
      </c>
      <c r="H176" s="9">
        <f t="shared" si="16"/>
        <v>100</v>
      </c>
      <c r="I176" s="9">
        <f t="shared" si="16"/>
        <v>70</v>
      </c>
      <c r="J176" s="9">
        <f t="shared" si="16"/>
        <v>81</v>
      </c>
      <c r="K176" s="9">
        <f t="shared" si="16"/>
        <v>135</v>
      </c>
      <c r="L176" s="9">
        <f t="shared" si="16"/>
        <v>119</v>
      </c>
      <c r="M176" s="9">
        <f t="shared" si="16"/>
        <v>87</v>
      </c>
      <c r="N176" s="9">
        <f t="shared" si="16"/>
        <v>72</v>
      </c>
    </row>
    <row r="177" spans="1:14" x14ac:dyDescent="0.25">
      <c r="A177" s="31"/>
      <c r="B177" s="32"/>
      <c r="C177" s="33"/>
    </row>
    <row r="178" spans="1:14" x14ac:dyDescent="0.25">
      <c r="A178" s="31"/>
      <c r="B178" s="32"/>
      <c r="C178" s="33"/>
    </row>
    <row r="179" spans="1:14" x14ac:dyDescent="0.25">
      <c r="A179" s="31"/>
      <c r="B179" s="32"/>
      <c r="C179" s="33"/>
    </row>
    <row r="180" spans="1:14" ht="48.75" customHeight="1" x14ac:dyDescent="0.25">
      <c r="A180" s="31"/>
      <c r="B180" s="40" t="s">
        <v>196</v>
      </c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</row>
    <row r="182" spans="1:14" x14ac:dyDescent="0.25">
      <c r="B182" s="34" t="s">
        <v>189</v>
      </c>
      <c r="C182" s="18" t="s">
        <v>190</v>
      </c>
      <c r="D182" s="1"/>
      <c r="E182" s="1"/>
      <c r="F182" s="35"/>
    </row>
    <row r="183" spans="1:14" x14ac:dyDescent="0.25">
      <c r="B183" s="36" t="s">
        <v>191</v>
      </c>
      <c r="C183" s="17">
        <f>SUM(B184:N186)</f>
        <v>171</v>
      </c>
      <c r="E183" s="1"/>
    </row>
    <row r="184" spans="1:14" x14ac:dyDescent="0.25">
      <c r="B184" s="37" t="s">
        <v>192</v>
      </c>
      <c r="C184" s="17">
        <v>73</v>
      </c>
    </row>
    <row r="185" spans="1:14" x14ac:dyDescent="0.25">
      <c r="B185" s="37" t="s">
        <v>193</v>
      </c>
      <c r="C185" s="17">
        <v>46</v>
      </c>
    </row>
    <row r="186" spans="1:14" x14ac:dyDescent="0.25">
      <c r="B186" s="38" t="s">
        <v>194</v>
      </c>
      <c r="C186" s="17">
        <v>52</v>
      </c>
    </row>
    <row r="187" spans="1:14" x14ac:dyDescent="0.25">
      <c r="B187" s="34" t="s">
        <v>195</v>
      </c>
      <c r="C187" s="17"/>
    </row>
  </sheetData>
  <mergeCells count="17">
    <mergeCell ref="O3:P3"/>
    <mergeCell ref="B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B180:N180"/>
    <mergeCell ref="J3:J4"/>
    <mergeCell ref="K3:K4"/>
    <mergeCell ref="L3:L4"/>
    <mergeCell ref="M3:M4"/>
    <mergeCell ref="N3:N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Zaya B</cp:lastModifiedBy>
  <dcterms:created xsi:type="dcterms:W3CDTF">2024-01-15T03:51:12Z</dcterms:created>
  <dcterms:modified xsi:type="dcterms:W3CDTF">2024-01-15T08:01:31Z</dcterms:modified>
</cp:coreProperties>
</file>