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01" windowWidth="8295" windowHeight="753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'Sheet1'!$A$1:$J$90</definedName>
  </definedNames>
  <calcPr fullCalcOnLoad="1"/>
</workbook>
</file>

<file path=xl/sharedStrings.xml><?xml version="1.0" encoding="utf-8"?>
<sst xmlns="http://schemas.openxmlformats.org/spreadsheetml/2006/main" count="136" uniqueCount="28">
  <si>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</si>
  <si>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</si>
  <si>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</si>
  <si>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</si>
  <si>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</si>
  <si>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</si>
  <si>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 xml:space="preserve">"МХБ" ТӨХК-ИЙН ГИШҮҮН КОМПАНИУДЫН АРИЛЖААНЫ ТАЙЛАН </t>
  </si>
  <si>
    <t>Хувьцааны багцын арилжаа</t>
  </si>
  <si>
    <t>Бондын арилжаа</t>
  </si>
  <si>
    <t>Хувьцааны арилжаа</t>
  </si>
  <si>
    <t>●</t>
  </si>
  <si>
    <t>Энгийн арилжааны үнийн дүн</t>
  </si>
  <si>
    <t xml:space="preserve">Нийт </t>
  </si>
  <si>
    <t>Үсгэн код</t>
  </si>
  <si>
    <t>▪</t>
  </si>
  <si>
    <t xml:space="preserve">Жич: Гишүүдийг тухайн сард хийсэн арилжааны үнийн дүнгээр жагсаав. </t>
  </si>
  <si>
    <t>11-р сарын арилжааны дүн</t>
  </si>
  <si>
    <t xml:space="preserve">2014 оны 11 дугаар сарын 30-ны байдлаар </t>
  </si>
  <si>
    <t>ZGSC</t>
  </si>
  <si>
    <t>OGTR</t>
  </si>
  <si>
    <t>OERD</t>
  </si>
  <si>
    <t>SKCA</t>
  </si>
  <si>
    <t>HUN</t>
  </si>
  <si>
    <t>Зууны гарц секьюритис ХХК</t>
  </si>
  <si>
    <t>Хүннү Эмпайр</t>
  </si>
  <si>
    <t>Скайхан капитал ХХК</t>
  </si>
  <si>
    <t>Очир-Эрдэнэ инвест ХХК</t>
  </si>
  <si>
    <t>Мөнх огторгуй ХХК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</si>
</sst>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3" fontId="45" fillId="0" borderId="0" xfId="42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64" fontId="49" fillId="0" borderId="0" xfId="42" applyNumberFormat="1" applyFont="1" applyAlignment="1">
      <alignment horizontal="center" vertical="center" wrapText="1"/>
    </xf>
    <xf numFmtId="43" fontId="50" fillId="2" borderId="10" xfId="42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3" fontId="45" fillId="0" borderId="0" xfId="0" applyNumberFormat="1" applyFont="1" applyAlignment="1">
      <alignment horizontal="center" vertical="center" wrapText="1"/>
    </xf>
    <xf numFmtId="43" fontId="2" fillId="2" borderId="10" xfId="42" applyNumberFormat="1" applyFont="1" applyFill="1" applyBorder="1" applyAlignment="1">
      <alignment vertical="top"/>
    </xf>
    <xf numFmtId="43" fontId="47" fillId="2" borderId="0" xfId="42" applyNumberFormat="1" applyFont="1" applyFill="1" applyBorder="1" applyAlignment="1">
      <alignment horizontal="center" vertical="center" wrapText="1"/>
    </xf>
    <xf numFmtId="43" fontId="47" fillId="2" borderId="0" xfId="42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43" fontId="2" fillId="2" borderId="10" xfId="42" applyFont="1" applyFill="1" applyBorder="1" applyAlignment="1">
      <alignment vertical="center" wrapText="1"/>
    </xf>
    <xf numFmtId="43" fontId="47" fillId="2" borderId="10" xfId="42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3" fontId="45" fillId="0" borderId="0" xfId="0" applyNumberFormat="1" applyFont="1" applyAlignment="1">
      <alignment horizontal="center" vertical="center" wrapText="1"/>
    </xf>
    <xf numFmtId="43" fontId="5" fillId="2" borderId="10" xfId="42" applyNumberFormat="1" applyFont="1" applyFill="1" applyBorder="1" applyAlignment="1">
      <alignment vertical="top"/>
    </xf>
    <xf numFmtId="43" fontId="47" fillId="2" borderId="10" xfId="42" applyNumberFormat="1" applyFont="1" applyFill="1" applyBorder="1" applyAlignment="1">
      <alignment horizontal="center" vertical="center" wrapText="1"/>
    </xf>
    <xf numFmtId="43" fontId="5" fillId="2" borderId="10" xfId="42" applyNumberFormat="1" applyFont="1" applyFill="1" applyBorder="1" applyAlignment="1">
      <alignment horizontal="center" vertical="center"/>
    </xf>
    <xf numFmtId="43" fontId="5" fillId="2" borderId="10" xfId="42" applyNumberFormat="1" applyFont="1" applyFill="1" applyBorder="1" applyAlignment="1">
      <alignment vertical="center"/>
    </xf>
    <xf numFmtId="43" fontId="45" fillId="2" borderId="10" xfId="42" applyFont="1" applyFill="1" applyBorder="1" applyAlignment="1">
      <alignment horizontal="center" vertical="center" wrapText="1"/>
    </xf>
    <xf numFmtId="43" fontId="2" fillId="2" borderId="10" xfId="42" applyNumberFormat="1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43" fontId="4" fillId="2" borderId="13" xfId="0" applyNumberFormat="1" applyFont="1" applyFill="1" applyBorder="1" applyAlignment="1">
      <alignment vertical="center" wrapText="1"/>
    </xf>
    <xf numFmtId="43" fontId="4" fillId="2" borderId="13" xfId="42" applyFont="1" applyFill="1" applyBorder="1" applyAlignment="1">
      <alignment vertical="center" wrapText="1"/>
    </xf>
    <xf numFmtId="0" fontId="48" fillId="0" borderId="0" xfId="0" applyFont="1" applyBorder="1" applyAlignment="1">
      <alignment horizontal="right" vertical="center"/>
    </xf>
    <xf numFmtId="43" fontId="5" fillId="2" borderId="0" xfId="42" applyNumberFormat="1" applyFont="1" applyFill="1" applyBorder="1" applyAlignment="1">
      <alignment vertical="center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50" fillId="2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0496550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lziibat\AppData\Local\Temp\Mnth14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rading"/>
      <sheetName val="Summary"/>
      <sheetName val="Bond_tr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9">
        <row r="9">
          <cell r="B9" t="str">
            <v>GLMT</v>
          </cell>
          <cell r="C9" t="str">
            <v>Голомт секюритиз ХХК</v>
          </cell>
        </row>
        <row r="10">
          <cell r="B10" t="str">
            <v>BDSC</v>
          </cell>
          <cell r="C10" t="str">
            <v>БиДиСек ХК</v>
          </cell>
        </row>
        <row r="11">
          <cell r="B11" t="str">
            <v>DELG</v>
          </cell>
          <cell r="C11" t="str">
            <v>Дэлгэрхангай секюритиз ХХК</v>
          </cell>
        </row>
        <row r="12">
          <cell r="B12" t="str">
            <v>TDB</v>
          </cell>
          <cell r="C12" t="str">
            <v>Ти Ди Би Капитал ХХК</v>
          </cell>
        </row>
        <row r="13">
          <cell r="B13" t="str">
            <v>GNDX</v>
          </cell>
          <cell r="C13" t="str">
            <v>Гендекс ХХК</v>
          </cell>
        </row>
        <row r="14">
          <cell r="B14" t="str">
            <v>MIBG</v>
          </cell>
          <cell r="C14" t="str">
            <v>Эм Ай Би Жи ХХК</v>
          </cell>
        </row>
        <row r="15">
          <cell r="B15" t="str">
            <v>TNGR</v>
          </cell>
          <cell r="C15" t="str">
            <v>Тэнгэр капитал ХХК</v>
          </cell>
        </row>
        <row r="16">
          <cell r="B16" t="str">
            <v>ARGB</v>
          </cell>
          <cell r="C16" t="str">
            <v>Аргай бэст ХХК</v>
          </cell>
        </row>
        <row r="17">
          <cell r="B17" t="str">
            <v>GATR</v>
          </cell>
          <cell r="C17" t="str">
            <v>Гацуурт трейд ХХК</v>
          </cell>
        </row>
        <row r="18">
          <cell r="B18" t="str">
            <v>STIN</v>
          </cell>
          <cell r="C18" t="str">
            <v>Стандарт инвестмент ХХК</v>
          </cell>
        </row>
        <row r="19">
          <cell r="B19" t="str">
            <v>MSEC</v>
          </cell>
          <cell r="C19" t="str">
            <v>Монсек ХХК</v>
          </cell>
        </row>
        <row r="20">
          <cell r="B20" t="str">
            <v>BZIN</v>
          </cell>
          <cell r="C20" t="str">
            <v>Дэү Секьюритис Монгол</v>
          </cell>
        </row>
        <row r="21">
          <cell r="B21" t="str">
            <v>TCHB</v>
          </cell>
          <cell r="C21" t="str">
            <v>Тулгат чандмань баян ХХК</v>
          </cell>
        </row>
        <row r="22">
          <cell r="B22" t="str">
            <v>BULG</v>
          </cell>
          <cell r="C22" t="str">
            <v>Булган брокер ХХК</v>
          </cell>
        </row>
        <row r="23">
          <cell r="B23" t="str">
            <v>MNET</v>
          </cell>
          <cell r="C23" t="str">
            <v>Монет ХХК</v>
          </cell>
        </row>
        <row r="24">
          <cell r="B24" t="str">
            <v>ZRGD</v>
          </cell>
          <cell r="C24" t="str">
            <v>Зэргэд ХХК</v>
          </cell>
        </row>
        <row r="25">
          <cell r="B25" t="str">
            <v>ECM</v>
          </cell>
          <cell r="C25" t="str">
            <v>Евразиа капитал монголиа ХХК</v>
          </cell>
        </row>
        <row r="26">
          <cell r="B26" t="str">
            <v>SANR</v>
          </cell>
          <cell r="C26" t="str">
            <v>Санар ХХК</v>
          </cell>
        </row>
        <row r="27">
          <cell r="B27" t="str">
            <v>DRBR</v>
          </cell>
          <cell r="C27" t="str">
            <v>Дархан брокер ХХК</v>
          </cell>
        </row>
        <row r="28">
          <cell r="B28" t="str">
            <v>GDSC</v>
          </cell>
          <cell r="C28" t="str">
            <v>Гүүдсек ХХК</v>
          </cell>
        </row>
        <row r="29">
          <cell r="B29" t="str">
            <v>NSEC</v>
          </cell>
          <cell r="C29" t="str">
            <v>Нэйшнл сэкюритис ХХК</v>
          </cell>
        </row>
        <row r="30">
          <cell r="B30" t="str">
            <v>ALTN</v>
          </cell>
          <cell r="C30" t="str">
            <v>Алтан хоромсог ХХК</v>
          </cell>
        </row>
        <row r="31">
          <cell r="B31" t="str">
            <v>ARD</v>
          </cell>
          <cell r="C31" t="str">
            <v>Ард капитал групп ХХК</v>
          </cell>
        </row>
        <row r="32">
          <cell r="B32" t="str">
            <v>BUMB</v>
          </cell>
          <cell r="C32" t="str">
            <v>Бумбат-Алтай ХХК</v>
          </cell>
        </row>
        <row r="33">
          <cell r="B33" t="str">
            <v>APS</v>
          </cell>
          <cell r="C33" t="str">
            <v>Азиа Пасифик секьюритис ХХК</v>
          </cell>
        </row>
        <row r="34">
          <cell r="B34" t="str">
            <v>MONG</v>
          </cell>
          <cell r="C34" t="str">
            <v>Монгол секюритиес ХК</v>
          </cell>
        </row>
        <row r="35">
          <cell r="B35" t="str">
            <v>GAUL</v>
          </cell>
          <cell r="C35" t="str">
            <v>Гаүли ХХК</v>
          </cell>
        </row>
        <row r="36">
          <cell r="B36" t="str">
            <v>BATS</v>
          </cell>
          <cell r="C36" t="str">
            <v>Батс ХХК</v>
          </cell>
        </row>
        <row r="37">
          <cell r="B37" t="str">
            <v>UNDR</v>
          </cell>
          <cell r="C37" t="str">
            <v>Өндөрхаан инвест ХХК</v>
          </cell>
        </row>
        <row r="38">
          <cell r="B38" t="str">
            <v>TABO</v>
          </cell>
          <cell r="C38" t="str">
            <v>Таван богд ХХК</v>
          </cell>
        </row>
        <row r="39">
          <cell r="B39" t="str">
            <v>ACE</v>
          </cell>
          <cell r="C39" t="str">
            <v>АСЕ энд Т Капитал ХХК</v>
          </cell>
        </row>
        <row r="40">
          <cell r="B40" t="str">
            <v>BLMB</v>
          </cell>
          <cell r="C40" t="str">
            <v>Блүмсбюри секюритиес ХХК</v>
          </cell>
        </row>
        <row r="41">
          <cell r="B41" t="str">
            <v>MERG</v>
          </cell>
          <cell r="C41" t="str">
            <v>Мэргэн санаа ХХК</v>
          </cell>
        </row>
        <row r="42">
          <cell r="B42" t="str">
            <v>LFTI</v>
          </cell>
          <cell r="C42" t="str">
            <v>Лайфтайм инвестмент ХХК</v>
          </cell>
        </row>
        <row r="43">
          <cell r="B43" t="str">
            <v>BKHE</v>
          </cell>
          <cell r="C43" t="str">
            <v>Бага хээр ХХК</v>
          </cell>
        </row>
        <row r="44">
          <cell r="B44" t="str">
            <v>MWTS</v>
          </cell>
          <cell r="C44" t="str">
            <v>Эм Даблью Ти Эс ХХК</v>
          </cell>
        </row>
        <row r="45">
          <cell r="B45" t="str">
            <v>NOVL</v>
          </cell>
          <cell r="C45" t="str">
            <v>Новел инвестмент ХХК</v>
          </cell>
        </row>
        <row r="46">
          <cell r="B46" t="str">
            <v>ABJY</v>
          </cell>
          <cell r="C46" t="str">
            <v>АБЖЯ ХХК</v>
          </cell>
        </row>
        <row r="47">
          <cell r="B47" t="str">
            <v>BBSS</v>
          </cell>
          <cell r="C47" t="str">
            <v>Би Би Эс Эс ХХК</v>
          </cell>
        </row>
        <row r="48">
          <cell r="B48" t="str">
            <v>BLAC</v>
          </cell>
          <cell r="C48" t="str">
            <v>Блэкстоун интернэйшнл ХХК</v>
          </cell>
        </row>
        <row r="49">
          <cell r="B49" t="str">
            <v>BSK</v>
          </cell>
          <cell r="C49" t="str">
            <v>BLUE SKY</v>
          </cell>
        </row>
        <row r="50">
          <cell r="B50" t="str">
            <v>CAPM</v>
          </cell>
          <cell r="C50" t="str">
            <v>Капитал маркет корпораци ХХК</v>
          </cell>
        </row>
        <row r="51">
          <cell r="B51" t="str">
            <v>DCF</v>
          </cell>
          <cell r="C51" t="str">
            <v>Ди Си Эф ХХК</v>
          </cell>
        </row>
        <row r="52">
          <cell r="B52" t="str">
            <v>DGSN</v>
          </cell>
          <cell r="C52" t="str">
            <v>Догсон ХХК</v>
          </cell>
        </row>
        <row r="53">
          <cell r="B53" t="str">
            <v>FCX</v>
          </cell>
          <cell r="C53" t="str">
            <v>Эф Си Икс ХХК</v>
          </cell>
        </row>
        <row r="54">
          <cell r="B54" t="str">
            <v>FINL</v>
          </cell>
          <cell r="C54" t="str">
            <v>Финанс линк групп ХХК</v>
          </cell>
        </row>
        <row r="55">
          <cell r="B55" t="str">
            <v>FRON</v>
          </cell>
          <cell r="C55" t="str">
            <v>Фронтиер ХХК</v>
          </cell>
        </row>
        <row r="56">
          <cell r="B56" t="str">
            <v>GDEV</v>
          </cell>
          <cell r="C56" t="str">
            <v>Гранддевелопмент ХХК</v>
          </cell>
        </row>
        <row r="57">
          <cell r="B57" t="str">
            <v>GLOB</v>
          </cell>
          <cell r="C57" t="str">
            <v>Глобал ассет ХХК</v>
          </cell>
        </row>
        <row r="58">
          <cell r="B58" t="str">
            <v>GNN</v>
          </cell>
          <cell r="C58" t="str">
            <v>ГОВИЙН НОЁН НУРУУ</v>
          </cell>
        </row>
        <row r="59">
          <cell r="B59" t="str">
            <v>GRLN</v>
          </cell>
          <cell r="C59" t="str">
            <v>Грандлайн</v>
          </cell>
        </row>
        <row r="60">
          <cell r="B60" t="str">
            <v>GSEC</v>
          </cell>
          <cell r="C60" t="str">
            <v>Грийт секьюритис ХХК</v>
          </cell>
        </row>
        <row r="61">
          <cell r="B61" t="str">
            <v>ITR</v>
          </cell>
          <cell r="C61" t="str">
            <v>Ай трейд ХХК</v>
          </cell>
        </row>
        <row r="62">
          <cell r="B62" t="str">
            <v>MICC</v>
          </cell>
          <cell r="C62" t="str">
            <v>Эм Ай Си Си ХХК</v>
          </cell>
        </row>
        <row r="63">
          <cell r="B63" t="str">
            <v>MSDQ</v>
          </cell>
          <cell r="C63" t="str">
            <v>Масдак ХХК</v>
          </cell>
        </row>
        <row r="64">
          <cell r="B64" t="str">
            <v>PREV</v>
          </cell>
          <cell r="C64" t="str">
            <v>Превалент ХХК</v>
          </cell>
        </row>
        <row r="68">
          <cell r="B68" t="str">
            <v>SECP</v>
          </cell>
          <cell r="C68" t="str">
            <v>СИКАП</v>
          </cell>
        </row>
        <row r="69">
          <cell r="B69" t="str">
            <v>SGC</v>
          </cell>
          <cell r="C69" t="str">
            <v>Эс Жи Капитал ХХК</v>
          </cell>
        </row>
        <row r="70">
          <cell r="B70" t="str">
            <v>SOYO</v>
          </cell>
          <cell r="C70" t="str">
            <v>Соёмбо инвестмент корпораци ХХК</v>
          </cell>
        </row>
        <row r="73">
          <cell r="B73" t="str">
            <v>TTOL</v>
          </cell>
          <cell r="C73" t="str">
            <v>Таван Толгойн Хишиг</v>
          </cell>
        </row>
        <row r="74">
          <cell r="B74" t="str">
            <v>TTR</v>
          </cell>
          <cell r="C74" t="str">
            <v>Түшиг траст ХХК</v>
          </cell>
        </row>
        <row r="76">
          <cell r="B76" t="str">
            <v>TUIN</v>
          </cell>
          <cell r="C76" t="str">
            <v>Туушин инвест ХХК</v>
          </cell>
        </row>
        <row r="77">
          <cell r="B77" t="str">
            <v>UBBD</v>
          </cell>
          <cell r="C77" t="str">
            <v>Юу Би Би Ди ХХК</v>
          </cell>
        </row>
        <row r="79">
          <cell r="B79" t="str">
            <v>USEC</v>
          </cell>
          <cell r="C79" t="str">
            <v>Юнайтед секьюритс ХХК</v>
          </cell>
        </row>
        <row r="80">
          <cell r="B80" t="str">
            <v>ZEUS</v>
          </cell>
          <cell r="C80" t="str">
            <v>Зюс капитал ХХК</v>
          </cell>
        </row>
        <row r="81">
          <cell r="B81" t="str">
            <v>ZGB</v>
          </cell>
          <cell r="C81" t="str">
            <v>Зэт жи би ХХК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0"/>
  <sheetViews>
    <sheetView tabSelected="1" view="pageBreakPreview" zoomScale="80" zoomScaleSheetLayoutView="80" workbookViewId="0" topLeftCell="A70">
      <selection activeCell="O19" sqref="O19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21.00390625" style="1" customWidth="1"/>
    <col min="9" max="9" width="21.28125" style="1" customWidth="1"/>
    <col min="10" max="10" width="21.00390625" style="1" customWidth="1"/>
    <col min="11" max="11" width="13.00390625" style="1" hidden="1" customWidth="1"/>
    <col min="12" max="12" width="18.7109375" style="1" hidden="1" customWidth="1"/>
    <col min="13" max="13" width="9.140625" style="1" hidden="1" customWidth="1"/>
    <col min="14" max="16384" width="9.140625" style="1" customWidth="1"/>
  </cols>
  <sheetData>
    <row r="1" ht="15"/>
    <row r="2" ht="15"/>
    <row r="3" ht="15"/>
    <row r="4" ht="15"/>
    <row r="5" ht="15"/>
    <row r="6" spans="1:10" ht="13.5" customHeight="1">
      <c r="A6" s="5"/>
      <c r="B6" s="5"/>
      <c r="C6" s="5"/>
      <c r="D6" s="5"/>
      <c r="E6" s="5"/>
      <c r="F6" s="5"/>
      <c r="G6" s="6"/>
      <c r="H6" s="5"/>
      <c r="I6" s="5"/>
      <c r="J6" s="5"/>
    </row>
    <row r="7" spans="1:10" ht="15.75">
      <c r="A7" s="5"/>
      <c r="B7" s="5"/>
      <c r="C7" s="5"/>
      <c r="D7" s="5"/>
      <c r="E7" s="5"/>
      <c r="F7" s="5"/>
      <c r="G7" s="6"/>
      <c r="H7" s="5"/>
      <c r="I7" s="8"/>
      <c r="J7" s="8"/>
    </row>
    <row r="8" spans="1:10" ht="15.75">
      <c r="A8" s="5"/>
      <c r="B8" s="5"/>
      <c r="C8" s="5"/>
      <c r="D8" s="5"/>
      <c r="E8" s="5"/>
      <c r="F8" s="5"/>
      <c r="G8" s="6"/>
      <c r="H8" s="7"/>
      <c r="I8" s="7"/>
      <c r="J8" s="10"/>
    </row>
    <row r="9" spans="1:10" ht="15" customHeight="1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15.75">
      <c r="A10" s="5"/>
      <c r="B10" s="5"/>
      <c r="C10" s="5"/>
      <c r="D10" s="5"/>
      <c r="E10" s="5"/>
      <c r="F10" s="5"/>
      <c r="G10" s="6"/>
      <c r="H10" s="5"/>
      <c r="I10" s="5"/>
      <c r="J10" s="5"/>
    </row>
    <row r="11" spans="1:10" ht="15" customHeight="1" thickBot="1">
      <c r="A11" s="5"/>
      <c r="B11" s="5"/>
      <c r="C11" s="5"/>
      <c r="D11" s="5"/>
      <c r="E11" s="5"/>
      <c r="F11" s="5"/>
      <c r="G11" s="6"/>
      <c r="H11" s="5"/>
      <c r="I11" s="5"/>
      <c r="J11" s="39" t="s">
        <v>17</v>
      </c>
    </row>
    <row r="12" spans="1:10" ht="14.25" customHeight="1">
      <c r="A12" s="52" t="s">
        <v>0</v>
      </c>
      <c r="B12" s="54" t="s">
        <v>13</v>
      </c>
      <c r="C12" s="54" t="s">
        <v>1</v>
      </c>
      <c r="D12" s="54" t="s">
        <v>2</v>
      </c>
      <c r="E12" s="54"/>
      <c r="F12" s="54"/>
      <c r="G12" s="41" t="s">
        <v>16</v>
      </c>
      <c r="H12" s="42"/>
      <c r="I12" s="42"/>
      <c r="J12" s="42"/>
    </row>
    <row r="13" spans="1:10" s="3" customFormat="1" ht="15.75" customHeight="1">
      <c r="A13" s="53"/>
      <c r="B13" s="55"/>
      <c r="C13" s="55"/>
      <c r="D13" s="55"/>
      <c r="E13" s="55"/>
      <c r="F13" s="55"/>
      <c r="G13" s="43"/>
      <c r="H13" s="44"/>
      <c r="I13" s="44"/>
      <c r="J13" s="44"/>
    </row>
    <row r="14" spans="1:10" s="3" customFormat="1" ht="33.75" customHeight="1">
      <c r="A14" s="53"/>
      <c r="B14" s="55"/>
      <c r="C14" s="55"/>
      <c r="D14" s="55"/>
      <c r="E14" s="55"/>
      <c r="F14" s="55"/>
      <c r="G14" s="50" t="s">
        <v>11</v>
      </c>
      <c r="H14" s="50"/>
      <c r="I14" s="50" t="s">
        <v>7</v>
      </c>
      <c r="J14" s="56" t="s">
        <v>12</v>
      </c>
    </row>
    <row r="15" spans="1:10" s="3" customFormat="1" ht="55.5" customHeight="1">
      <c r="A15" s="53"/>
      <c r="B15" s="55"/>
      <c r="C15" s="55"/>
      <c r="D15" s="33" t="s">
        <v>3</v>
      </c>
      <c r="E15" s="33" t="s">
        <v>4</v>
      </c>
      <c r="F15" s="33" t="s">
        <v>5</v>
      </c>
      <c r="G15" s="9" t="s">
        <v>9</v>
      </c>
      <c r="H15" s="34" t="s">
        <v>8</v>
      </c>
      <c r="I15" s="50"/>
      <c r="J15" s="57"/>
    </row>
    <row r="16" spans="1:12" ht="15.75">
      <c r="A16" s="35">
        <v>1</v>
      </c>
      <c r="B16" s="23" t="str">
        <f>'[1]Brokers'!B10</f>
        <v>BDSC</v>
      </c>
      <c r="C16" s="20" t="str">
        <f>'[1]Brokers'!C10</f>
        <v>БиДиСек ХК</v>
      </c>
      <c r="D16" s="21" t="s">
        <v>10</v>
      </c>
      <c r="E16" s="24" t="s">
        <v>10</v>
      </c>
      <c r="F16" s="24" t="s">
        <v>10</v>
      </c>
      <c r="G16" s="19">
        <v>278142640</v>
      </c>
      <c r="H16" s="19">
        <v>1447669782</v>
      </c>
      <c r="I16" s="19">
        <v>2556122400</v>
      </c>
      <c r="J16" s="18">
        <f aca="true" t="shared" si="0" ref="J16:J47">G16+H16+I16</f>
        <v>4281934822</v>
      </c>
      <c r="L16" s="26"/>
    </row>
    <row r="17" spans="1:12" ht="15.75">
      <c r="A17" s="35">
        <v>2</v>
      </c>
      <c r="B17" s="23" t="str">
        <f>'[1]Brokers'!B9</f>
        <v>GLMT</v>
      </c>
      <c r="C17" s="20" t="str">
        <f>'[1]Brokers'!C9</f>
        <v>Голомт секюритиз ХХК</v>
      </c>
      <c r="D17" s="21" t="s">
        <v>10</v>
      </c>
      <c r="E17" s="21"/>
      <c r="F17" s="21"/>
      <c r="G17" s="27">
        <v>1895470</v>
      </c>
      <c r="H17" s="19">
        <v>4626344500</v>
      </c>
      <c r="I17" s="19">
        <v>0</v>
      </c>
      <c r="J17" s="18">
        <f t="shared" si="0"/>
        <v>4628239970</v>
      </c>
      <c r="K17" s="17"/>
      <c r="L17" s="26"/>
    </row>
    <row r="18" spans="1:12" ht="17.25" customHeight="1">
      <c r="A18" s="35">
        <v>3</v>
      </c>
      <c r="B18" s="23" t="str">
        <f>'[1]Brokers'!B11</f>
        <v>DELG</v>
      </c>
      <c r="C18" s="20" t="str">
        <f>'[1]Brokers'!C11</f>
        <v>Дэлгэрхангай секюритиз ХХК</v>
      </c>
      <c r="D18" s="21" t="s">
        <v>10</v>
      </c>
      <c r="E18" s="21"/>
      <c r="F18" s="21"/>
      <c r="G18" s="19">
        <v>12562970</v>
      </c>
      <c r="H18" s="19"/>
      <c r="I18" s="19">
        <v>1869440000</v>
      </c>
      <c r="J18" s="18">
        <f t="shared" si="0"/>
        <v>1882002970</v>
      </c>
      <c r="K18" s="17"/>
      <c r="L18" s="26"/>
    </row>
    <row r="19" spans="1:12" ht="28.5" customHeight="1">
      <c r="A19" s="35">
        <v>4</v>
      </c>
      <c r="B19" s="23" t="str">
        <f>'[1]Brokers'!B12</f>
        <v>TDB</v>
      </c>
      <c r="C19" s="20" t="str">
        <f>'[1]Brokers'!C12</f>
        <v>Ти Ди Би Капитал ХХК</v>
      </c>
      <c r="D19" s="21" t="s">
        <v>10</v>
      </c>
      <c r="E19" s="24" t="s">
        <v>10</v>
      </c>
      <c r="F19" s="24"/>
      <c r="G19" s="30">
        <v>8758113</v>
      </c>
      <c r="H19" s="19">
        <v>1715662562</v>
      </c>
      <c r="I19" s="19">
        <v>0</v>
      </c>
      <c r="J19" s="18">
        <f t="shared" si="0"/>
        <v>1724420675</v>
      </c>
      <c r="K19" s="17"/>
      <c r="L19" s="26"/>
    </row>
    <row r="20" spans="1:12" ht="15.75">
      <c r="A20" s="35">
        <v>5</v>
      </c>
      <c r="B20" s="23" t="str">
        <f>'[1]Brokers'!B13</f>
        <v>GNDX</v>
      </c>
      <c r="C20" s="20" t="str">
        <f>'[1]Brokers'!C13</f>
        <v>Гендекс ХХК</v>
      </c>
      <c r="D20" s="21" t="s">
        <v>10</v>
      </c>
      <c r="E20" s="24"/>
      <c r="F20" s="24"/>
      <c r="G20" s="27">
        <v>816875</v>
      </c>
      <c r="H20" s="19">
        <v>1399148500</v>
      </c>
      <c r="I20" s="19">
        <v>0</v>
      </c>
      <c r="J20" s="18">
        <f t="shared" si="0"/>
        <v>1399965375</v>
      </c>
      <c r="K20" s="17"/>
      <c r="L20" s="26"/>
    </row>
    <row r="21" spans="1:12" ht="15.75">
      <c r="A21" s="35">
        <v>6</v>
      </c>
      <c r="B21" s="23" t="str">
        <f>'[1]Brokers'!B14</f>
        <v>MIBG</v>
      </c>
      <c r="C21" s="20" t="str">
        <f>'[1]Brokers'!C14</f>
        <v>Эм Ай Би Жи ХХК</v>
      </c>
      <c r="D21" s="21" t="s">
        <v>10</v>
      </c>
      <c r="E21" s="21" t="s">
        <v>10</v>
      </c>
      <c r="F21" s="21"/>
      <c r="G21" s="19">
        <v>0</v>
      </c>
      <c r="H21" s="19">
        <v>804534862</v>
      </c>
      <c r="I21" s="19">
        <v>0</v>
      </c>
      <c r="J21" s="18">
        <f t="shared" si="0"/>
        <v>804534862</v>
      </c>
      <c r="K21" s="17"/>
      <c r="L21" s="26"/>
    </row>
    <row r="22" spans="1:12" ht="15.75">
      <c r="A22" s="35">
        <v>7</v>
      </c>
      <c r="B22" s="23" t="str">
        <f>'[1]Brokers'!B15</f>
        <v>TNGR</v>
      </c>
      <c r="C22" s="20" t="str">
        <f>'[1]Brokers'!C15</f>
        <v>Тэнгэр капитал ХХК</v>
      </c>
      <c r="D22" s="21" t="s">
        <v>10</v>
      </c>
      <c r="E22" s="24" t="s">
        <v>10</v>
      </c>
      <c r="F22" s="24" t="s">
        <v>10</v>
      </c>
      <c r="G22" s="31">
        <v>1733320</v>
      </c>
      <c r="H22" s="19">
        <v>600795033</v>
      </c>
      <c r="I22" s="19">
        <v>0</v>
      </c>
      <c r="J22" s="18">
        <f t="shared" si="0"/>
        <v>602528353</v>
      </c>
      <c r="K22" s="17"/>
      <c r="L22" s="26"/>
    </row>
    <row r="23" spans="1:12" ht="15.75">
      <c r="A23" s="35">
        <v>8</v>
      </c>
      <c r="B23" s="23" t="str">
        <f>'[1]Brokers'!B16</f>
        <v>ARGB</v>
      </c>
      <c r="C23" s="20" t="str">
        <f>'[1]Brokers'!C16</f>
        <v>Аргай бэст ХХК</v>
      </c>
      <c r="D23" s="21" t="s">
        <v>10</v>
      </c>
      <c r="E23" s="21"/>
      <c r="F23" s="22"/>
      <c r="G23" s="18">
        <v>48046880</v>
      </c>
      <c r="H23" s="19">
        <v>499667168</v>
      </c>
      <c r="I23" s="19">
        <v>0</v>
      </c>
      <c r="J23" s="18">
        <f t="shared" si="0"/>
        <v>547714048</v>
      </c>
      <c r="K23" s="17"/>
      <c r="L23" s="26"/>
    </row>
    <row r="24" spans="1:12" ht="15.75">
      <c r="A24" s="35">
        <v>9</v>
      </c>
      <c r="B24" s="23" t="str">
        <f>'[1]Brokers'!B17</f>
        <v>GATR</v>
      </c>
      <c r="C24" s="20" t="str">
        <f>'[1]Brokers'!C17</f>
        <v>Гацуурт трейд ХХК</v>
      </c>
      <c r="D24" s="21" t="s">
        <v>10</v>
      </c>
      <c r="E24" s="24"/>
      <c r="F24" s="24"/>
      <c r="G24" s="12">
        <v>2383440</v>
      </c>
      <c r="H24" s="19">
        <v>494328473</v>
      </c>
      <c r="I24" s="19">
        <v>0</v>
      </c>
      <c r="J24" s="18">
        <f t="shared" si="0"/>
        <v>496711913</v>
      </c>
      <c r="K24" s="17"/>
      <c r="L24" s="26"/>
    </row>
    <row r="25" spans="1:12" ht="15.75">
      <c r="A25" s="35">
        <v>10</v>
      </c>
      <c r="B25" s="23" t="str">
        <f>'[1]Brokers'!B18</f>
        <v>STIN</v>
      </c>
      <c r="C25" s="20" t="str">
        <f>'[1]Brokers'!C18</f>
        <v>Стандарт инвестмент ХХК</v>
      </c>
      <c r="D25" s="21" t="s">
        <v>10</v>
      </c>
      <c r="E25" s="21" t="s">
        <v>10</v>
      </c>
      <c r="F25" s="24" t="s">
        <v>10</v>
      </c>
      <c r="G25" s="27">
        <v>91200066</v>
      </c>
      <c r="H25" s="19">
        <v>119756999</v>
      </c>
      <c r="I25" s="19">
        <v>0</v>
      </c>
      <c r="J25" s="18">
        <f t="shared" si="0"/>
        <v>210957065</v>
      </c>
      <c r="K25" s="17"/>
      <c r="L25" s="26"/>
    </row>
    <row r="26" spans="1:12" ht="30.75" customHeight="1">
      <c r="A26" s="35">
        <v>11</v>
      </c>
      <c r="B26" s="23" t="str">
        <f>'[1]Brokers'!B19</f>
        <v>MSEC</v>
      </c>
      <c r="C26" s="20" t="str">
        <f>'[1]Brokers'!C19</f>
        <v>Монсек ХХК</v>
      </c>
      <c r="D26" s="21" t="s">
        <v>10</v>
      </c>
      <c r="E26" s="24" t="s">
        <v>10</v>
      </c>
      <c r="F26" s="24"/>
      <c r="G26" s="31">
        <v>3898803</v>
      </c>
      <c r="H26" s="19">
        <v>205978166</v>
      </c>
      <c r="I26" s="19">
        <v>0</v>
      </c>
      <c r="J26" s="18">
        <f t="shared" si="0"/>
        <v>209876969</v>
      </c>
      <c r="K26" s="17"/>
      <c r="L26" s="26"/>
    </row>
    <row r="27" spans="1:12" ht="30" customHeight="1">
      <c r="A27" s="35">
        <v>12</v>
      </c>
      <c r="B27" s="23" t="str">
        <f>'[1]Brokers'!B20</f>
        <v>BZIN</v>
      </c>
      <c r="C27" s="20" t="str">
        <f>'[1]Brokers'!C20</f>
        <v>Дэү Секьюритис Монгол</v>
      </c>
      <c r="D27" s="21" t="s">
        <v>10</v>
      </c>
      <c r="E27" s="24" t="s">
        <v>10</v>
      </c>
      <c r="F27" s="24" t="s">
        <v>10</v>
      </c>
      <c r="G27" s="27">
        <v>0</v>
      </c>
      <c r="H27" s="19">
        <v>196493000</v>
      </c>
      <c r="I27" s="19">
        <v>0</v>
      </c>
      <c r="J27" s="18">
        <f t="shared" si="0"/>
        <v>196493000</v>
      </c>
      <c r="K27" s="17"/>
      <c r="L27" s="26"/>
    </row>
    <row r="28" spans="1:12" ht="15.75">
      <c r="A28" s="35">
        <v>13</v>
      </c>
      <c r="B28" s="23" t="str">
        <f>'[1]Brokers'!B21</f>
        <v>TCHB</v>
      </c>
      <c r="C28" s="20" t="str">
        <f>'[1]Brokers'!C21</f>
        <v>Тулгат чандмань баян ХХК</v>
      </c>
      <c r="D28" s="21" t="s">
        <v>10</v>
      </c>
      <c r="E28" s="24"/>
      <c r="F28" s="24"/>
      <c r="G28" s="27">
        <v>42202400</v>
      </c>
      <c r="H28" s="19">
        <v>49114937</v>
      </c>
      <c r="I28" s="19">
        <v>0</v>
      </c>
      <c r="J28" s="18">
        <f t="shared" si="0"/>
        <v>91317337</v>
      </c>
      <c r="K28" s="17"/>
      <c r="L28" s="26"/>
    </row>
    <row r="29" spans="1:12" ht="15.75">
      <c r="A29" s="35">
        <v>14</v>
      </c>
      <c r="B29" s="23" t="str">
        <f>'[1]Brokers'!B22</f>
        <v>BULG</v>
      </c>
      <c r="C29" s="20" t="str">
        <f>'[1]Brokers'!C22</f>
        <v>Булган брокер ХХК</v>
      </c>
      <c r="D29" s="21" t="s">
        <v>10</v>
      </c>
      <c r="E29" s="21"/>
      <c r="F29" s="21"/>
      <c r="G29" s="27">
        <v>44886901</v>
      </c>
      <c r="H29" s="19">
        <v>15046356</v>
      </c>
      <c r="I29" s="19">
        <v>0</v>
      </c>
      <c r="J29" s="18">
        <f t="shared" si="0"/>
        <v>59933257</v>
      </c>
      <c r="K29" s="17"/>
      <c r="L29" s="26"/>
    </row>
    <row r="30" spans="1:12" ht="15.75">
      <c r="A30" s="35">
        <v>15</v>
      </c>
      <c r="B30" s="23" t="str">
        <f>'[1]Brokers'!B23</f>
        <v>MNET</v>
      </c>
      <c r="C30" s="20" t="str">
        <f>'[1]Brokers'!C23</f>
        <v>Монет ХХК</v>
      </c>
      <c r="D30" s="21" t="s">
        <v>10</v>
      </c>
      <c r="E30" s="24" t="s">
        <v>10</v>
      </c>
      <c r="F30" s="24" t="s">
        <v>10</v>
      </c>
      <c r="G30" s="19">
        <v>1836000</v>
      </c>
      <c r="H30" s="19">
        <v>28935300</v>
      </c>
      <c r="I30" s="19">
        <v>21536800</v>
      </c>
      <c r="J30" s="18">
        <f t="shared" si="0"/>
        <v>52308100</v>
      </c>
      <c r="K30" s="17"/>
      <c r="L30" s="26"/>
    </row>
    <row r="31" spans="1:12" ht="20.25" customHeight="1">
      <c r="A31" s="35">
        <v>16</v>
      </c>
      <c r="B31" s="23" t="str">
        <f>'[1]Brokers'!B24</f>
        <v>ZRGD</v>
      </c>
      <c r="C31" s="20" t="str">
        <f>'[1]Brokers'!C24</f>
        <v>Зэргэд ХХК</v>
      </c>
      <c r="D31" s="21" t="s">
        <v>10</v>
      </c>
      <c r="E31" s="21"/>
      <c r="F31" s="21"/>
      <c r="G31" s="27">
        <v>40925901</v>
      </c>
      <c r="H31" s="19">
        <v>183904</v>
      </c>
      <c r="I31" s="19">
        <v>0</v>
      </c>
      <c r="J31" s="18">
        <f t="shared" si="0"/>
        <v>41109805</v>
      </c>
      <c r="K31" s="17"/>
      <c r="L31" s="26"/>
    </row>
    <row r="32" spans="1:12" ht="31.5">
      <c r="A32" s="35">
        <v>17</v>
      </c>
      <c r="B32" s="23" t="str">
        <f>'[1]Brokers'!B25</f>
        <v>ECM</v>
      </c>
      <c r="C32" s="20" t="str">
        <f>'[1]Brokers'!C25</f>
        <v>Евразиа капитал монголиа ХХК</v>
      </c>
      <c r="D32" s="21" t="s">
        <v>14</v>
      </c>
      <c r="E32" s="21" t="s">
        <v>10</v>
      </c>
      <c r="F32" s="22" t="s">
        <v>10</v>
      </c>
      <c r="G32" s="19">
        <v>30096663</v>
      </c>
      <c r="H32" s="19">
        <v>2413247</v>
      </c>
      <c r="I32" s="19">
        <v>0</v>
      </c>
      <c r="J32" s="18">
        <f t="shared" si="0"/>
        <v>32509910</v>
      </c>
      <c r="K32" s="17"/>
      <c r="L32" s="26"/>
    </row>
    <row r="33" spans="1:12" ht="21" customHeight="1">
      <c r="A33" s="35">
        <v>18</v>
      </c>
      <c r="B33" s="23" t="str">
        <f>'[1]Brokers'!B26</f>
        <v>SANR</v>
      </c>
      <c r="C33" s="20" t="str">
        <f>'[1]Brokers'!C26</f>
        <v>Санар ХХК</v>
      </c>
      <c r="D33" s="21" t="s">
        <v>10</v>
      </c>
      <c r="E33" s="24"/>
      <c r="F33" s="24"/>
      <c r="G33" s="19">
        <v>8783384</v>
      </c>
      <c r="H33" s="19"/>
      <c r="I33" s="19">
        <v>0</v>
      </c>
      <c r="J33" s="18">
        <f t="shared" si="0"/>
        <v>8783384</v>
      </c>
      <c r="K33" s="17"/>
      <c r="L33" s="26"/>
    </row>
    <row r="34" spans="1:12" ht="15.75">
      <c r="A34" s="35">
        <v>19</v>
      </c>
      <c r="B34" s="23" t="str">
        <f>'[1]Brokers'!B27</f>
        <v>DRBR</v>
      </c>
      <c r="C34" s="20" t="str">
        <f>'[1]Brokers'!C27</f>
        <v>Дархан брокер ХХК</v>
      </c>
      <c r="D34" s="21" t="s">
        <v>10</v>
      </c>
      <c r="E34" s="21"/>
      <c r="F34" s="24"/>
      <c r="G34" s="28">
        <v>7799890</v>
      </c>
      <c r="H34" s="19"/>
      <c r="I34" s="19">
        <v>0</v>
      </c>
      <c r="J34" s="18">
        <f t="shared" si="0"/>
        <v>7799890</v>
      </c>
      <c r="K34" s="17"/>
      <c r="L34" s="26"/>
    </row>
    <row r="35" spans="1:12" ht="15.75">
      <c r="A35" s="35">
        <v>20</v>
      </c>
      <c r="B35" s="23" t="str">
        <f>'[1]Brokers'!B28</f>
        <v>GDSC</v>
      </c>
      <c r="C35" s="20" t="str">
        <f>'[1]Brokers'!C28</f>
        <v>Гүүдсек ХХК</v>
      </c>
      <c r="D35" s="21" t="s">
        <v>10</v>
      </c>
      <c r="E35" s="21"/>
      <c r="F35" s="22"/>
      <c r="G35" s="31">
        <v>5166340</v>
      </c>
      <c r="H35" s="19"/>
      <c r="I35" s="19">
        <v>0</v>
      </c>
      <c r="J35" s="18">
        <f t="shared" si="0"/>
        <v>5166340</v>
      </c>
      <c r="K35" s="17"/>
      <c r="L35" s="26"/>
    </row>
    <row r="36" spans="1:12" ht="15" customHeight="1">
      <c r="A36" s="35">
        <v>21</v>
      </c>
      <c r="B36" s="23" t="str">
        <f>'[1]Brokers'!B29</f>
        <v>NSEC</v>
      </c>
      <c r="C36" s="20" t="str">
        <f>'[1]Brokers'!C29</f>
        <v>Нэйшнл сэкюритис ХХК</v>
      </c>
      <c r="D36" s="21" t="s">
        <v>10</v>
      </c>
      <c r="E36" s="22" t="s">
        <v>10</v>
      </c>
      <c r="F36" s="22" t="s">
        <v>10</v>
      </c>
      <c r="G36" s="27">
        <v>4059900</v>
      </c>
      <c r="H36" s="19"/>
      <c r="I36" s="19">
        <v>0</v>
      </c>
      <c r="J36" s="18">
        <f t="shared" si="0"/>
        <v>4059900</v>
      </c>
      <c r="K36" s="17"/>
      <c r="L36" s="26"/>
    </row>
    <row r="37" spans="1:12" ht="27.75" customHeight="1">
      <c r="A37" s="35">
        <v>22</v>
      </c>
      <c r="B37" s="23" t="str">
        <f>'[1]Brokers'!B30</f>
        <v>ALTN</v>
      </c>
      <c r="C37" s="20" t="str">
        <f>'[1]Brokers'!C30</f>
        <v>Алтан хоромсог ХХК</v>
      </c>
      <c r="D37" s="21" t="s">
        <v>10</v>
      </c>
      <c r="E37" s="22"/>
      <c r="F37" s="22"/>
      <c r="G37" s="27">
        <v>3885077</v>
      </c>
      <c r="H37" s="19"/>
      <c r="I37" s="19">
        <v>0</v>
      </c>
      <c r="J37" s="18">
        <f t="shared" si="0"/>
        <v>3885077</v>
      </c>
      <c r="K37" s="17"/>
      <c r="L37" s="26"/>
    </row>
    <row r="38" spans="1:12" s="2" customFormat="1" ht="15.75">
      <c r="A38" s="35">
        <v>23</v>
      </c>
      <c r="B38" s="23" t="str">
        <f>'[1]Brokers'!B31</f>
        <v>ARD</v>
      </c>
      <c r="C38" s="20" t="str">
        <f>'[1]Brokers'!C31</f>
        <v>Ард капитал групп ХХК</v>
      </c>
      <c r="D38" s="21" t="s">
        <v>10</v>
      </c>
      <c r="E38" s="24" t="s">
        <v>10</v>
      </c>
      <c r="F38" s="24"/>
      <c r="G38" s="27">
        <v>3669573</v>
      </c>
      <c r="H38" s="19"/>
      <c r="I38" s="19">
        <v>0</v>
      </c>
      <c r="J38" s="18">
        <f t="shared" si="0"/>
        <v>3669573</v>
      </c>
      <c r="K38" s="17"/>
      <c r="L38" s="26"/>
    </row>
    <row r="39" spans="1:12" ht="15.75">
      <c r="A39" s="35">
        <v>24</v>
      </c>
      <c r="B39" s="23" t="str">
        <f>'[1]Brokers'!B32</f>
        <v>BUMB</v>
      </c>
      <c r="C39" s="20" t="str">
        <f>'[1]Brokers'!C32</f>
        <v>Бумбат-Алтай ХХК</v>
      </c>
      <c r="D39" s="21" t="s">
        <v>10</v>
      </c>
      <c r="E39" s="24"/>
      <c r="F39" s="24"/>
      <c r="G39" s="28">
        <v>3240475</v>
      </c>
      <c r="H39" s="19"/>
      <c r="I39" s="19">
        <v>0</v>
      </c>
      <c r="J39" s="18">
        <f t="shared" si="0"/>
        <v>3240475</v>
      </c>
      <c r="K39" s="17"/>
      <c r="L39" s="26"/>
    </row>
    <row r="40" spans="1:12" ht="18" customHeight="1">
      <c r="A40" s="35">
        <v>25</v>
      </c>
      <c r="B40" s="23" t="str">
        <f>'[1]Brokers'!B33</f>
        <v>APS</v>
      </c>
      <c r="C40" s="20" t="str">
        <f>'[1]Brokers'!C33</f>
        <v>Азиа Пасифик секьюритис ХХК</v>
      </c>
      <c r="D40" s="21" t="s">
        <v>10</v>
      </c>
      <c r="E40" s="22" t="s">
        <v>10</v>
      </c>
      <c r="F40" s="22"/>
      <c r="G40" s="27">
        <v>1648081</v>
      </c>
      <c r="H40" s="19">
        <v>964930</v>
      </c>
      <c r="I40" s="19">
        <v>0</v>
      </c>
      <c r="J40" s="18">
        <f t="shared" si="0"/>
        <v>2613011</v>
      </c>
      <c r="K40" s="17"/>
      <c r="L40" s="26"/>
    </row>
    <row r="41" spans="1:12" ht="15.75">
      <c r="A41" s="35">
        <v>26</v>
      </c>
      <c r="B41" s="23" t="str">
        <f>'[1]Brokers'!B34</f>
        <v>MONG</v>
      </c>
      <c r="C41" s="20" t="str">
        <f>'[1]Brokers'!C34</f>
        <v>Монгол секюритиес ХК</v>
      </c>
      <c r="D41" s="21" t="s">
        <v>10</v>
      </c>
      <c r="E41" s="22"/>
      <c r="F41" s="22"/>
      <c r="G41" s="14">
        <v>2228600</v>
      </c>
      <c r="H41" s="19"/>
      <c r="I41" s="19">
        <v>0</v>
      </c>
      <c r="J41" s="18">
        <f t="shared" si="0"/>
        <v>2228600</v>
      </c>
      <c r="K41" s="17"/>
      <c r="L41" s="26"/>
    </row>
    <row r="42" spans="1:12" ht="15.75">
      <c r="A42" s="35">
        <v>27</v>
      </c>
      <c r="B42" s="23" t="str">
        <f>'[1]Brokers'!B35</f>
        <v>GAUL</v>
      </c>
      <c r="C42" s="20" t="str">
        <f>'[1]Brokers'!C35</f>
        <v>Гаүли ХХК</v>
      </c>
      <c r="D42" s="21" t="s">
        <v>10</v>
      </c>
      <c r="E42" s="21" t="s">
        <v>10</v>
      </c>
      <c r="F42" s="22"/>
      <c r="G42" s="28">
        <v>1786092</v>
      </c>
      <c r="H42" s="19"/>
      <c r="I42" s="19">
        <v>0</v>
      </c>
      <c r="J42" s="18">
        <f t="shared" si="0"/>
        <v>1786092</v>
      </c>
      <c r="K42" s="17"/>
      <c r="L42" s="26"/>
    </row>
    <row r="43" spans="1:12" ht="15.75">
      <c r="A43" s="35">
        <v>28</v>
      </c>
      <c r="B43" s="23" t="str">
        <f>'[1]Brokers'!B36</f>
        <v>BATS</v>
      </c>
      <c r="C43" s="20" t="str">
        <f>'[1]Brokers'!C36</f>
        <v>Батс ХХК</v>
      </c>
      <c r="D43" s="21" t="s">
        <v>10</v>
      </c>
      <c r="E43" s="24"/>
      <c r="F43" s="24"/>
      <c r="G43" s="19">
        <v>1530338</v>
      </c>
      <c r="H43" s="19"/>
      <c r="I43" s="19">
        <v>0</v>
      </c>
      <c r="J43" s="18">
        <f t="shared" si="0"/>
        <v>1530338</v>
      </c>
      <c r="K43" s="17"/>
      <c r="L43" s="26"/>
    </row>
    <row r="44" spans="1:12" ht="15.75">
      <c r="A44" s="35">
        <v>29</v>
      </c>
      <c r="B44" s="23" t="str">
        <f>'[1]Brokers'!B37</f>
        <v>UNDR</v>
      </c>
      <c r="C44" s="20" t="str">
        <f>'[1]Brokers'!C37</f>
        <v>Өндөрхаан инвест ХХК</v>
      </c>
      <c r="D44" s="21" t="s">
        <v>10</v>
      </c>
      <c r="E44" s="22"/>
      <c r="F44" s="21"/>
      <c r="G44" s="27">
        <v>1211820</v>
      </c>
      <c r="H44" s="19"/>
      <c r="I44" s="19">
        <v>0</v>
      </c>
      <c r="J44" s="18">
        <f t="shared" si="0"/>
        <v>1211820</v>
      </c>
      <c r="K44" s="17"/>
      <c r="L44" s="26"/>
    </row>
    <row r="45" spans="1:12" ht="15.75">
      <c r="A45" s="35">
        <v>30</v>
      </c>
      <c r="B45" s="23" t="str">
        <f>'[1]Brokers'!B38</f>
        <v>TABO</v>
      </c>
      <c r="C45" s="20" t="str">
        <f>'[1]Brokers'!C38</f>
        <v>Таван богд ХХК</v>
      </c>
      <c r="D45" s="21" t="s">
        <v>10</v>
      </c>
      <c r="E45" s="21"/>
      <c r="F45" s="24"/>
      <c r="G45" s="32">
        <v>900000</v>
      </c>
      <c r="H45" s="19"/>
      <c r="I45" s="19">
        <v>0</v>
      </c>
      <c r="J45" s="18">
        <f t="shared" si="0"/>
        <v>900000</v>
      </c>
      <c r="K45" s="17"/>
      <c r="L45" s="26"/>
    </row>
    <row r="46" spans="1:12" ht="15.75">
      <c r="A46" s="35">
        <v>31</v>
      </c>
      <c r="B46" s="23" t="str">
        <f>'[1]Brokers'!B39</f>
        <v>ACE</v>
      </c>
      <c r="C46" s="20" t="str">
        <f>'[1]Brokers'!C39</f>
        <v>АСЕ энд Т Капитал ХХК</v>
      </c>
      <c r="D46" s="21" t="s">
        <v>10</v>
      </c>
      <c r="E46" s="21" t="s">
        <v>10</v>
      </c>
      <c r="F46" s="21" t="s">
        <v>10</v>
      </c>
      <c r="G46" s="13">
        <v>879608</v>
      </c>
      <c r="H46" s="19"/>
      <c r="I46" s="19">
        <v>0</v>
      </c>
      <c r="J46" s="18">
        <f t="shared" si="0"/>
        <v>879608</v>
      </c>
      <c r="K46" s="17"/>
      <c r="L46" s="26"/>
    </row>
    <row r="47" spans="1:12" ht="15" customHeight="1">
      <c r="A47" s="35">
        <v>32</v>
      </c>
      <c r="B47" s="23" t="str">
        <f>'[1]Brokers'!B40</f>
        <v>BLMB</v>
      </c>
      <c r="C47" s="20" t="str">
        <f>'[1]Brokers'!C40</f>
        <v>Блүмсбюри секюритиес ХХК</v>
      </c>
      <c r="D47" s="21" t="s">
        <v>10</v>
      </c>
      <c r="E47" s="22" t="s">
        <v>10</v>
      </c>
      <c r="F47" s="22"/>
      <c r="G47" s="30">
        <v>723800</v>
      </c>
      <c r="H47" s="19"/>
      <c r="I47" s="19">
        <v>0</v>
      </c>
      <c r="J47" s="18">
        <f t="shared" si="0"/>
        <v>723800</v>
      </c>
      <c r="K47" s="17"/>
      <c r="L47" s="26"/>
    </row>
    <row r="48" spans="1:12" ht="15.75">
      <c r="A48" s="35">
        <v>33</v>
      </c>
      <c r="B48" s="23" t="str">
        <f>'[1]Brokers'!B41</f>
        <v>MERG</v>
      </c>
      <c r="C48" s="20" t="str">
        <f>'[1]Brokers'!C41</f>
        <v>Мэргэн санаа ХХК</v>
      </c>
      <c r="D48" s="21" t="s">
        <v>10</v>
      </c>
      <c r="E48" s="22"/>
      <c r="F48" s="22"/>
      <c r="G48" s="19">
        <v>405801</v>
      </c>
      <c r="H48" s="19"/>
      <c r="I48" s="19">
        <v>0</v>
      </c>
      <c r="J48" s="18">
        <f aca="true" t="shared" si="1" ref="J48:J79">G48+H48+I48</f>
        <v>405801</v>
      </c>
      <c r="K48" s="17"/>
      <c r="L48" s="26"/>
    </row>
    <row r="49" spans="1:12" ht="15.75">
      <c r="A49" s="35">
        <v>34</v>
      </c>
      <c r="B49" s="23" t="str">
        <f>'[1]Brokers'!B42</f>
        <v>LFTI</v>
      </c>
      <c r="C49" s="20" t="str">
        <f>'[1]Brokers'!C42</f>
        <v>Лайфтайм инвестмент ХХК</v>
      </c>
      <c r="D49" s="21" t="s">
        <v>10</v>
      </c>
      <c r="E49" s="21" t="s">
        <v>10</v>
      </c>
      <c r="F49" s="21"/>
      <c r="G49" s="27">
        <v>400475</v>
      </c>
      <c r="H49" s="19"/>
      <c r="I49" s="19">
        <v>0</v>
      </c>
      <c r="J49" s="18">
        <f t="shared" si="1"/>
        <v>400475</v>
      </c>
      <c r="K49" s="17"/>
      <c r="L49" s="26"/>
    </row>
    <row r="50" spans="1:12" ht="15.75">
      <c r="A50" s="35">
        <v>35</v>
      </c>
      <c r="B50" s="23" t="str">
        <f>'[1]Brokers'!B43</f>
        <v>BKHE</v>
      </c>
      <c r="C50" s="20" t="str">
        <f>'[1]Brokers'!C43</f>
        <v>Бага хээр ХХК</v>
      </c>
      <c r="D50" s="21" t="s">
        <v>10</v>
      </c>
      <c r="E50" s="21"/>
      <c r="F50" s="22"/>
      <c r="G50" s="28">
        <v>372000</v>
      </c>
      <c r="H50" s="19"/>
      <c r="I50" s="19">
        <v>0</v>
      </c>
      <c r="J50" s="18">
        <f t="shared" si="1"/>
        <v>372000</v>
      </c>
      <c r="K50" s="17"/>
      <c r="L50" s="26"/>
    </row>
    <row r="51" spans="1:12" ht="15.75">
      <c r="A51" s="35">
        <v>36</v>
      </c>
      <c r="B51" s="23" t="str">
        <f>'[1]Brokers'!B44</f>
        <v>MWTS</v>
      </c>
      <c r="C51" s="20" t="str">
        <f>'[1]Brokers'!C44</f>
        <v>Эм Даблью Ти Эс ХХК</v>
      </c>
      <c r="D51" s="21" t="s">
        <v>10</v>
      </c>
      <c r="E51" s="21"/>
      <c r="F51" s="22"/>
      <c r="G51" s="29">
        <v>294520</v>
      </c>
      <c r="H51" s="19"/>
      <c r="I51" s="19">
        <v>0</v>
      </c>
      <c r="J51" s="18">
        <f t="shared" si="1"/>
        <v>294520</v>
      </c>
      <c r="K51" s="17"/>
      <c r="L51" s="26"/>
    </row>
    <row r="52" spans="1:12" ht="15.75">
      <c r="A52" s="35">
        <v>37</v>
      </c>
      <c r="B52" s="23" t="str">
        <f>'[1]Brokers'!B45</f>
        <v>NOVL</v>
      </c>
      <c r="C52" s="20" t="str">
        <f>'[1]Brokers'!C45</f>
        <v>Новел инвестмент ХХК</v>
      </c>
      <c r="D52" s="21" t="s">
        <v>10</v>
      </c>
      <c r="E52" s="22"/>
      <c r="F52" s="22" t="s">
        <v>10</v>
      </c>
      <c r="G52" s="28">
        <v>160215</v>
      </c>
      <c r="H52" s="19"/>
      <c r="I52" s="19">
        <v>0</v>
      </c>
      <c r="J52" s="18">
        <f t="shared" si="1"/>
        <v>160215</v>
      </c>
      <c r="K52" s="17"/>
      <c r="L52" s="26"/>
    </row>
    <row r="53" spans="1:12" ht="15.75">
      <c r="A53" s="35">
        <v>38</v>
      </c>
      <c r="B53" s="23" t="str">
        <f>'[1]Brokers'!B56</f>
        <v>GDEV</v>
      </c>
      <c r="C53" s="20" t="str">
        <f>'[1]Brokers'!C56</f>
        <v>Гранддевелопмент ХХК</v>
      </c>
      <c r="D53" s="21" t="s">
        <v>10</v>
      </c>
      <c r="E53" s="21"/>
      <c r="F53" s="22" t="s">
        <v>10</v>
      </c>
      <c r="G53" s="28">
        <v>0</v>
      </c>
      <c r="H53" s="19"/>
      <c r="I53" s="19">
        <v>0</v>
      </c>
      <c r="J53" s="18">
        <f t="shared" si="1"/>
        <v>0</v>
      </c>
      <c r="K53" s="17"/>
      <c r="L53" s="26"/>
    </row>
    <row r="54" spans="1:12" ht="18" customHeight="1">
      <c r="A54" s="35">
        <v>39</v>
      </c>
      <c r="B54" s="23" t="str">
        <f>'[1]Brokers'!B63</f>
        <v>MSDQ</v>
      </c>
      <c r="C54" s="20" t="str">
        <f>'[1]Brokers'!C63</f>
        <v>Масдак ХХК</v>
      </c>
      <c r="D54" s="21" t="s">
        <v>10</v>
      </c>
      <c r="E54" s="21"/>
      <c r="F54" s="22"/>
      <c r="G54" s="19">
        <v>0</v>
      </c>
      <c r="H54" s="19"/>
      <c r="I54" s="19">
        <v>0</v>
      </c>
      <c r="J54" s="18">
        <f t="shared" si="1"/>
        <v>0</v>
      </c>
      <c r="K54" s="17"/>
      <c r="L54" s="26"/>
    </row>
    <row r="55" spans="1:12" ht="15.75">
      <c r="A55" s="35">
        <v>40</v>
      </c>
      <c r="B55" s="23" t="str">
        <f>'[1]Brokers'!B62</f>
        <v>MICC</v>
      </c>
      <c r="C55" s="20" t="str">
        <f>'[1]Brokers'!C62</f>
        <v>Эм Ай Си Си ХХК</v>
      </c>
      <c r="D55" s="21" t="s">
        <v>10</v>
      </c>
      <c r="E55" s="22" t="s">
        <v>10</v>
      </c>
      <c r="F55" s="22"/>
      <c r="G55" s="19">
        <v>0</v>
      </c>
      <c r="H55" s="19"/>
      <c r="I55" s="19">
        <v>0</v>
      </c>
      <c r="J55" s="18">
        <f t="shared" si="1"/>
        <v>0</v>
      </c>
      <c r="K55" s="17"/>
      <c r="L55" s="26"/>
    </row>
    <row r="56" spans="1:12" ht="16.5" customHeight="1">
      <c r="A56" s="35">
        <v>41</v>
      </c>
      <c r="B56" s="23" t="str">
        <f>'[1]Brokers'!B57</f>
        <v>GLOB</v>
      </c>
      <c r="C56" s="20" t="str">
        <f>'[1]Brokers'!C57</f>
        <v>Глобал ассет ХХК</v>
      </c>
      <c r="D56" s="21" t="s">
        <v>10</v>
      </c>
      <c r="E56" s="21"/>
      <c r="F56" s="22" t="s">
        <v>10</v>
      </c>
      <c r="G56" s="14">
        <v>0</v>
      </c>
      <c r="H56" s="19"/>
      <c r="I56" s="19">
        <v>0</v>
      </c>
      <c r="J56" s="18">
        <f t="shared" si="1"/>
        <v>0</v>
      </c>
      <c r="K56" s="17"/>
      <c r="L56" s="26"/>
    </row>
    <row r="57" spans="1:12" ht="15.75">
      <c r="A57" s="35">
        <v>42</v>
      </c>
      <c r="B57" s="23" t="str">
        <f>'[1]Brokers'!B49</f>
        <v>BSK</v>
      </c>
      <c r="C57" s="20" t="str">
        <f>'[1]Brokers'!C49</f>
        <v>BLUE SKY</v>
      </c>
      <c r="D57" s="21" t="s">
        <v>10</v>
      </c>
      <c r="E57" s="21"/>
      <c r="F57" s="21"/>
      <c r="G57" s="19">
        <v>0</v>
      </c>
      <c r="H57" s="19"/>
      <c r="I57" s="19">
        <v>0</v>
      </c>
      <c r="J57" s="18">
        <f t="shared" si="1"/>
        <v>0</v>
      </c>
      <c r="K57" s="17"/>
      <c r="L57" s="26"/>
    </row>
    <row r="58" spans="1:12" ht="14.25" customHeight="1">
      <c r="A58" s="35">
        <v>43</v>
      </c>
      <c r="B58" s="23" t="str">
        <f>'[1]Brokers'!B81</f>
        <v>ZGB</v>
      </c>
      <c r="C58" s="20" t="str">
        <f>'[1]Brokers'!C81</f>
        <v>Зэт жи би ХХК</v>
      </c>
      <c r="D58" s="21" t="s">
        <v>10</v>
      </c>
      <c r="E58" s="22"/>
      <c r="F58" s="22"/>
      <c r="G58" s="19">
        <v>0</v>
      </c>
      <c r="H58" s="19"/>
      <c r="I58" s="19">
        <v>0</v>
      </c>
      <c r="J58" s="18">
        <f t="shared" si="1"/>
        <v>0</v>
      </c>
      <c r="K58" s="17"/>
      <c r="L58" s="26"/>
    </row>
    <row r="59" spans="1:12" ht="31.5">
      <c r="A59" s="35">
        <v>44</v>
      </c>
      <c r="B59" s="23" t="str">
        <f>'[1]Brokers'!B50</f>
        <v>CAPM</v>
      </c>
      <c r="C59" s="20" t="str">
        <f>'[1]Brokers'!C50</f>
        <v>Капитал маркет корпораци ХХК</v>
      </c>
      <c r="D59" s="21" t="s">
        <v>10</v>
      </c>
      <c r="E59" s="22" t="s">
        <v>10</v>
      </c>
      <c r="F59" s="22"/>
      <c r="G59" s="40">
        <v>0</v>
      </c>
      <c r="H59" s="19"/>
      <c r="I59" s="19">
        <v>0</v>
      </c>
      <c r="J59" s="18">
        <f t="shared" si="1"/>
        <v>0</v>
      </c>
      <c r="K59" s="17"/>
      <c r="L59" s="26"/>
    </row>
    <row r="60" spans="1:12" ht="16.5" customHeight="1">
      <c r="A60" s="35">
        <v>45</v>
      </c>
      <c r="B60" s="23" t="str">
        <f>'[1]Brokers'!B58</f>
        <v>GNN</v>
      </c>
      <c r="C60" s="20" t="str">
        <f>'[1]Brokers'!C58</f>
        <v>ГОВИЙН НОЁН НУРУУ</v>
      </c>
      <c r="D60" s="21" t="s">
        <v>10</v>
      </c>
      <c r="E60" s="22"/>
      <c r="F60" s="22"/>
      <c r="G60" s="19">
        <v>0</v>
      </c>
      <c r="H60" s="19"/>
      <c r="I60" s="19">
        <v>0</v>
      </c>
      <c r="J60" s="18">
        <f t="shared" si="1"/>
        <v>0</v>
      </c>
      <c r="K60" s="17"/>
      <c r="L60" s="26"/>
    </row>
    <row r="61" spans="1:12" ht="15.75">
      <c r="A61" s="35">
        <v>46</v>
      </c>
      <c r="B61" s="23" t="str">
        <f>'[1]Brokers'!B54</f>
        <v>FINL</v>
      </c>
      <c r="C61" s="20" t="str">
        <f>'[1]Brokers'!C54</f>
        <v>Финанс линк групп ХХК</v>
      </c>
      <c r="D61" s="21" t="s">
        <v>10</v>
      </c>
      <c r="E61" s="21"/>
      <c r="F61" s="22"/>
      <c r="G61" s="28">
        <v>0</v>
      </c>
      <c r="H61" s="19"/>
      <c r="I61" s="19">
        <v>0</v>
      </c>
      <c r="J61" s="18">
        <f t="shared" si="1"/>
        <v>0</v>
      </c>
      <c r="K61" s="17"/>
      <c r="L61" s="26"/>
    </row>
    <row r="62" spans="1:12" ht="15.75">
      <c r="A62" s="35">
        <v>47</v>
      </c>
      <c r="B62" s="23" t="str">
        <f>'[1]Brokers'!B51</f>
        <v>DCF</v>
      </c>
      <c r="C62" s="20" t="str">
        <f>'[1]Brokers'!C51</f>
        <v>Ди Си Эф ХХК</v>
      </c>
      <c r="D62" s="21" t="s">
        <v>10</v>
      </c>
      <c r="E62" s="24"/>
      <c r="F62" s="24"/>
      <c r="G62" s="27">
        <v>0</v>
      </c>
      <c r="H62" s="19"/>
      <c r="I62" s="19">
        <v>0</v>
      </c>
      <c r="J62" s="18">
        <f t="shared" si="1"/>
        <v>0</v>
      </c>
      <c r="K62" s="17"/>
      <c r="L62" s="26"/>
    </row>
    <row r="63" spans="1:12" ht="15.75">
      <c r="A63" s="35">
        <v>48</v>
      </c>
      <c r="B63" s="23" t="str">
        <f>'[1]Brokers'!B53</f>
        <v>FCX</v>
      </c>
      <c r="C63" s="20" t="str">
        <f>'[1]Brokers'!C53</f>
        <v>Эф Си Икс ХХК</v>
      </c>
      <c r="D63" s="21" t="s">
        <v>10</v>
      </c>
      <c r="E63" s="21" t="s">
        <v>10</v>
      </c>
      <c r="F63" s="22"/>
      <c r="G63" s="19">
        <v>0</v>
      </c>
      <c r="H63" s="19"/>
      <c r="I63" s="19">
        <v>0</v>
      </c>
      <c r="J63" s="18">
        <f t="shared" si="1"/>
        <v>0</v>
      </c>
      <c r="K63" s="17"/>
      <c r="L63" s="26"/>
    </row>
    <row r="64" spans="1:12" ht="15.75">
      <c r="A64" s="35">
        <v>49</v>
      </c>
      <c r="B64" s="23" t="str">
        <f>'[1]Brokers'!B79</f>
        <v>USEC</v>
      </c>
      <c r="C64" s="20" t="str">
        <f>'[1]Brokers'!C79</f>
        <v>Юнайтед секьюритс ХХК</v>
      </c>
      <c r="D64" s="21" t="s">
        <v>10</v>
      </c>
      <c r="E64" s="22" t="s">
        <v>10</v>
      </c>
      <c r="F64" s="21"/>
      <c r="G64" s="28">
        <v>0</v>
      </c>
      <c r="H64" s="19"/>
      <c r="I64" s="19">
        <v>0</v>
      </c>
      <c r="J64" s="18">
        <f t="shared" si="1"/>
        <v>0</v>
      </c>
      <c r="K64" s="17"/>
      <c r="L64" s="26"/>
    </row>
    <row r="65" spans="1:12" ht="15.75">
      <c r="A65" s="35">
        <v>50</v>
      </c>
      <c r="B65" s="23" t="str">
        <f>'[1]Brokers'!B76</f>
        <v>TUIN</v>
      </c>
      <c r="C65" s="20" t="str">
        <f>'[1]Brokers'!C76</f>
        <v>Туушин инвест ХХК</v>
      </c>
      <c r="D65" s="21" t="s">
        <v>10</v>
      </c>
      <c r="E65" s="22"/>
      <c r="F65" s="22"/>
      <c r="G65" s="19">
        <v>0</v>
      </c>
      <c r="H65" s="19"/>
      <c r="I65" s="19">
        <v>0</v>
      </c>
      <c r="J65" s="18">
        <f t="shared" si="1"/>
        <v>0</v>
      </c>
      <c r="K65" s="17"/>
      <c r="L65" s="26"/>
    </row>
    <row r="66" spans="1:12" ht="15.75">
      <c r="A66" s="35">
        <v>51</v>
      </c>
      <c r="B66" s="23" t="str">
        <f>'[1]Brokers'!B46</f>
        <v>ABJY</v>
      </c>
      <c r="C66" s="20" t="str">
        <f>'[1]Brokers'!C46</f>
        <v>АБЖЯ ХХК</v>
      </c>
      <c r="D66" s="21" t="s">
        <v>10</v>
      </c>
      <c r="E66" s="21"/>
      <c r="F66" s="22"/>
      <c r="G66" s="31">
        <v>0</v>
      </c>
      <c r="H66" s="19"/>
      <c r="I66" s="19">
        <v>0</v>
      </c>
      <c r="J66" s="18">
        <f t="shared" si="1"/>
        <v>0</v>
      </c>
      <c r="K66" s="17"/>
      <c r="L66" s="26"/>
    </row>
    <row r="67" spans="1:12" ht="15.75">
      <c r="A67" s="35">
        <v>52</v>
      </c>
      <c r="B67" s="23" t="str">
        <f>'[1]Brokers'!B47</f>
        <v>BBSS</v>
      </c>
      <c r="C67" s="20" t="str">
        <f>'[1]Brokers'!C47</f>
        <v>Би Би Эс Эс ХХК</v>
      </c>
      <c r="D67" s="21" t="s">
        <v>10</v>
      </c>
      <c r="E67" s="22"/>
      <c r="F67" s="22"/>
      <c r="G67" s="27">
        <v>0</v>
      </c>
      <c r="H67" s="19"/>
      <c r="I67" s="19">
        <v>0</v>
      </c>
      <c r="J67" s="18">
        <f t="shared" si="1"/>
        <v>0</v>
      </c>
      <c r="K67" s="17"/>
      <c r="L67" s="26"/>
    </row>
    <row r="68" spans="1:12" ht="31.5">
      <c r="A68" s="35">
        <v>53</v>
      </c>
      <c r="B68" s="23" t="str">
        <f>'[1]Brokers'!B48</f>
        <v>BLAC</v>
      </c>
      <c r="C68" s="20" t="str">
        <f>'[1]Brokers'!C48</f>
        <v>Блэкстоун интернэйшнл ХХК</v>
      </c>
      <c r="D68" s="21" t="s">
        <v>10</v>
      </c>
      <c r="E68" s="22"/>
      <c r="F68" s="21"/>
      <c r="G68" s="27">
        <v>0</v>
      </c>
      <c r="H68" s="19"/>
      <c r="I68" s="19">
        <v>0</v>
      </c>
      <c r="J68" s="18">
        <f t="shared" si="1"/>
        <v>0</v>
      </c>
      <c r="K68" s="17"/>
      <c r="L68" s="26"/>
    </row>
    <row r="69" spans="1:12" ht="15.75">
      <c r="A69" s="35">
        <v>54</v>
      </c>
      <c r="B69" s="23" t="str">
        <f>'[1]Brokers'!B52</f>
        <v>DGSN</v>
      </c>
      <c r="C69" s="20" t="str">
        <f>'[1]Brokers'!C52</f>
        <v>Догсон ХХК</v>
      </c>
      <c r="D69" s="21" t="s">
        <v>10</v>
      </c>
      <c r="E69" s="22"/>
      <c r="F69" s="22"/>
      <c r="G69" s="28">
        <v>0</v>
      </c>
      <c r="H69" s="19"/>
      <c r="I69" s="19">
        <v>0</v>
      </c>
      <c r="J69" s="18">
        <f t="shared" si="1"/>
        <v>0</v>
      </c>
      <c r="K69" s="17"/>
      <c r="L69" s="26"/>
    </row>
    <row r="70" spans="1:12" ht="15.75">
      <c r="A70" s="35">
        <v>55</v>
      </c>
      <c r="B70" s="23" t="str">
        <f>'[1]Brokers'!B55</f>
        <v>FRON</v>
      </c>
      <c r="C70" s="20" t="str">
        <f>'[1]Brokers'!C55</f>
        <v>Фронтиер ХХК</v>
      </c>
      <c r="D70" s="21" t="s">
        <v>10</v>
      </c>
      <c r="E70" s="22" t="s">
        <v>10</v>
      </c>
      <c r="F70" s="21"/>
      <c r="G70" s="31">
        <v>0</v>
      </c>
      <c r="H70" s="19"/>
      <c r="I70" s="19">
        <v>0</v>
      </c>
      <c r="J70" s="18">
        <f t="shared" si="1"/>
        <v>0</v>
      </c>
      <c r="K70" s="17"/>
      <c r="L70" s="26"/>
    </row>
    <row r="71" spans="1:12" ht="31.5" customHeight="1">
      <c r="A71" s="35">
        <v>56</v>
      </c>
      <c r="B71" s="23" t="str">
        <f>'[1]Brokers'!B59</f>
        <v>GRLN</v>
      </c>
      <c r="C71" s="20" t="str">
        <f>'[1]Brokers'!C59</f>
        <v>Грандлайн</v>
      </c>
      <c r="D71" s="21" t="s">
        <v>10</v>
      </c>
      <c r="E71" s="22"/>
      <c r="F71" s="22"/>
      <c r="G71" s="28">
        <v>0</v>
      </c>
      <c r="H71" s="19"/>
      <c r="I71" s="19">
        <v>0</v>
      </c>
      <c r="J71" s="18">
        <f t="shared" si="1"/>
        <v>0</v>
      </c>
      <c r="K71" s="17"/>
      <c r="L71" s="26"/>
    </row>
    <row r="72" spans="1:12" ht="15.75">
      <c r="A72" s="35">
        <v>57</v>
      </c>
      <c r="B72" s="23" t="str">
        <f>'[1]Brokers'!B60</f>
        <v>GSEC</v>
      </c>
      <c r="C72" s="20" t="str">
        <f>'[1]Brokers'!C60</f>
        <v>Грийт секьюритис ХХК</v>
      </c>
      <c r="D72" s="21" t="s">
        <v>10</v>
      </c>
      <c r="E72" s="22"/>
      <c r="F72" s="22" t="s">
        <v>10</v>
      </c>
      <c r="G72" s="28">
        <v>0</v>
      </c>
      <c r="H72" s="19"/>
      <c r="I72" s="19">
        <v>0</v>
      </c>
      <c r="J72" s="18">
        <f t="shared" si="1"/>
        <v>0</v>
      </c>
      <c r="K72" s="17"/>
      <c r="L72" s="26"/>
    </row>
    <row r="73" spans="1:12" ht="15.75">
      <c r="A73" s="35">
        <v>58</v>
      </c>
      <c r="B73" s="23" t="str">
        <f>'[1]Brokers'!B61</f>
        <v>ITR</v>
      </c>
      <c r="C73" s="20" t="str">
        <f>'[1]Brokers'!C61</f>
        <v>Ай трейд ХХК</v>
      </c>
      <c r="D73" s="21" t="s">
        <v>10</v>
      </c>
      <c r="E73" s="22"/>
      <c r="F73" s="22"/>
      <c r="G73" s="19">
        <v>0</v>
      </c>
      <c r="H73" s="19"/>
      <c r="I73" s="19">
        <v>0</v>
      </c>
      <c r="J73" s="18">
        <f t="shared" si="1"/>
        <v>0</v>
      </c>
      <c r="K73" s="17"/>
      <c r="L73" s="26"/>
    </row>
    <row r="74" spans="1:12" ht="15.75">
      <c r="A74" s="35">
        <v>59</v>
      </c>
      <c r="B74" s="23" t="str">
        <f>'[1]Brokers'!B64</f>
        <v>PREV</v>
      </c>
      <c r="C74" s="20" t="str">
        <f>'[1]Brokers'!C64</f>
        <v>Превалент ХХК</v>
      </c>
      <c r="D74" s="21" t="s">
        <v>10</v>
      </c>
      <c r="E74" s="22" t="s">
        <v>10</v>
      </c>
      <c r="F74" s="22"/>
      <c r="G74" s="28">
        <v>0</v>
      </c>
      <c r="H74" s="19"/>
      <c r="I74" s="19">
        <v>0</v>
      </c>
      <c r="J74" s="18">
        <f t="shared" si="1"/>
        <v>0</v>
      </c>
      <c r="K74" s="17"/>
      <c r="L74" s="26"/>
    </row>
    <row r="75" spans="1:12" ht="17.25" customHeight="1">
      <c r="A75" s="35">
        <v>60</v>
      </c>
      <c r="B75" s="23" t="str">
        <f>'[1]Brokers'!B68</f>
        <v>SECP</v>
      </c>
      <c r="C75" s="20" t="str">
        <f>'[1]Brokers'!C68</f>
        <v>СИКАП</v>
      </c>
      <c r="D75" s="21" t="s">
        <v>10</v>
      </c>
      <c r="E75" s="22"/>
      <c r="F75" s="22"/>
      <c r="G75" s="19">
        <v>0</v>
      </c>
      <c r="H75" s="19"/>
      <c r="I75" s="19">
        <v>0</v>
      </c>
      <c r="J75" s="18">
        <f t="shared" si="1"/>
        <v>0</v>
      </c>
      <c r="K75" s="17"/>
      <c r="L75" s="26"/>
    </row>
    <row r="76" spans="1:12" ht="15.75">
      <c r="A76" s="35">
        <v>61</v>
      </c>
      <c r="B76" s="23" t="str">
        <f>'[1]Brokers'!B69</f>
        <v>SGC</v>
      </c>
      <c r="C76" s="20" t="str">
        <f>'[1]Brokers'!C69</f>
        <v>Эс Жи Капитал ХХК</v>
      </c>
      <c r="D76" s="21" t="s">
        <v>10</v>
      </c>
      <c r="E76" s="22" t="s">
        <v>10</v>
      </c>
      <c r="F76" s="22" t="s">
        <v>10</v>
      </c>
      <c r="G76" s="19">
        <v>0</v>
      </c>
      <c r="H76" s="19"/>
      <c r="I76" s="19">
        <v>0</v>
      </c>
      <c r="J76" s="18">
        <f t="shared" si="1"/>
        <v>0</v>
      </c>
      <c r="K76" s="17"/>
      <c r="L76" s="26"/>
    </row>
    <row r="77" spans="1:12" ht="31.5">
      <c r="A77" s="35">
        <v>62</v>
      </c>
      <c r="B77" s="23" t="str">
        <f>'[1]Brokers'!B70</f>
        <v>SOYO</v>
      </c>
      <c r="C77" s="20" t="str">
        <f>'[1]Brokers'!C70</f>
        <v>Соёмбо инвестмент корпораци ХХК</v>
      </c>
      <c r="D77" s="21" t="s">
        <v>10</v>
      </c>
      <c r="E77" s="21"/>
      <c r="F77" s="22"/>
      <c r="G77" s="19">
        <v>0</v>
      </c>
      <c r="H77" s="19"/>
      <c r="I77" s="19">
        <v>0</v>
      </c>
      <c r="J77" s="18">
        <f t="shared" si="1"/>
        <v>0</v>
      </c>
      <c r="K77" s="17"/>
      <c r="L77" s="26"/>
    </row>
    <row r="78" spans="1:12" ht="15.75">
      <c r="A78" s="35">
        <v>63</v>
      </c>
      <c r="B78" s="23" t="str">
        <f>'[1]Brokers'!B73</f>
        <v>TTOL</v>
      </c>
      <c r="C78" s="20" t="str">
        <f>'[1]Brokers'!C73</f>
        <v>Таван Толгойн Хишиг</v>
      </c>
      <c r="D78" s="21" t="s">
        <v>10</v>
      </c>
      <c r="E78" s="22"/>
      <c r="F78" s="22"/>
      <c r="G78" s="19">
        <v>0</v>
      </c>
      <c r="H78" s="19"/>
      <c r="I78" s="19">
        <v>0</v>
      </c>
      <c r="J78" s="18">
        <f t="shared" si="1"/>
        <v>0</v>
      </c>
      <c r="K78" s="17"/>
      <c r="L78" s="26"/>
    </row>
    <row r="79" spans="1:12" ht="15.75">
      <c r="A79" s="35">
        <v>64</v>
      </c>
      <c r="B79" s="23" t="str">
        <f>'[1]Brokers'!B74</f>
        <v>TTR</v>
      </c>
      <c r="C79" s="20" t="str">
        <f>'[1]Brokers'!C74</f>
        <v>Түшиг траст ХХК</v>
      </c>
      <c r="D79" s="21" t="s">
        <v>10</v>
      </c>
      <c r="E79" s="22"/>
      <c r="F79" s="22"/>
      <c r="G79" s="19">
        <v>0</v>
      </c>
      <c r="H79" s="19"/>
      <c r="I79" s="19">
        <v>0</v>
      </c>
      <c r="J79" s="18">
        <f t="shared" si="1"/>
        <v>0</v>
      </c>
      <c r="K79" s="17"/>
      <c r="L79" s="26"/>
    </row>
    <row r="80" spans="1:12" ht="15.75">
      <c r="A80" s="35">
        <v>65</v>
      </c>
      <c r="B80" s="23" t="str">
        <f>'[1]Brokers'!B77</f>
        <v>UBBD</v>
      </c>
      <c r="C80" s="20" t="str">
        <f>'[1]Brokers'!C77</f>
        <v>Юу Би Би Ди ХХК</v>
      </c>
      <c r="D80" s="21" t="s">
        <v>10</v>
      </c>
      <c r="E80" s="22"/>
      <c r="F80" s="22" t="s">
        <v>10</v>
      </c>
      <c r="G80" s="19">
        <v>0</v>
      </c>
      <c r="H80" s="19"/>
      <c r="I80" s="19">
        <v>0</v>
      </c>
      <c r="J80" s="18">
        <f>G80+H80+I80</f>
        <v>0</v>
      </c>
      <c r="K80" s="17"/>
      <c r="L80" s="26"/>
    </row>
    <row r="81" spans="1:12" ht="15.75">
      <c r="A81" s="35">
        <v>66</v>
      </c>
      <c r="B81" s="23" t="str">
        <f>'[1]Brokers'!B80</f>
        <v>ZEUS</v>
      </c>
      <c r="C81" s="20" t="str">
        <f>'[1]Brokers'!C80</f>
        <v>Зюс капитал ХХК</v>
      </c>
      <c r="D81" s="21" t="s">
        <v>10</v>
      </c>
      <c r="E81" s="22"/>
      <c r="F81" s="21" t="s">
        <v>10</v>
      </c>
      <c r="G81" s="28">
        <v>0</v>
      </c>
      <c r="H81" s="19"/>
      <c r="I81" s="19">
        <v>0</v>
      </c>
      <c r="J81" s="18">
        <f>G81+H81+I81</f>
        <v>0</v>
      </c>
      <c r="K81" s="17"/>
      <c r="L81" s="26"/>
    </row>
    <row r="82" spans="1:12" ht="15.75">
      <c r="A82" s="35">
        <v>67</v>
      </c>
      <c r="B82" s="23" t="s">
        <v>22</v>
      </c>
      <c r="C82" s="20" t="s">
        <v>24</v>
      </c>
      <c r="D82" s="21" t="s">
        <v>10</v>
      </c>
      <c r="E82" s="22"/>
      <c r="F82" s="22"/>
      <c r="G82" s="28"/>
      <c r="H82" s="19"/>
      <c r="I82" s="19"/>
      <c r="J82" s="18"/>
      <c r="K82" s="17"/>
      <c r="L82" s="26"/>
    </row>
    <row r="83" spans="1:12" ht="15.75">
      <c r="A83" s="35">
        <v>68</v>
      </c>
      <c r="B83" s="25" t="s">
        <v>19</v>
      </c>
      <c r="C83" s="16" t="s">
        <v>27</v>
      </c>
      <c r="D83" s="21" t="s">
        <v>10</v>
      </c>
      <c r="E83" s="22"/>
      <c r="F83" s="22"/>
      <c r="G83" s="27"/>
      <c r="H83" s="19"/>
      <c r="I83" s="19"/>
      <c r="J83" s="18"/>
      <c r="K83" s="17"/>
      <c r="L83" s="26"/>
    </row>
    <row r="84" spans="1:12" ht="15.75">
      <c r="A84" s="35">
        <v>69</v>
      </c>
      <c r="B84" s="25" t="s">
        <v>20</v>
      </c>
      <c r="C84" s="16" t="s">
        <v>26</v>
      </c>
      <c r="D84" s="21" t="s">
        <v>10</v>
      </c>
      <c r="E84" s="22"/>
      <c r="F84" s="22"/>
      <c r="G84" s="27"/>
      <c r="H84" s="19"/>
      <c r="I84" s="19"/>
      <c r="J84" s="18"/>
      <c r="K84" s="17"/>
      <c r="L84" s="26"/>
    </row>
    <row r="85" spans="1:12" ht="18" customHeight="1">
      <c r="A85" s="35">
        <v>70</v>
      </c>
      <c r="B85" s="25" t="s">
        <v>21</v>
      </c>
      <c r="C85" s="16" t="s">
        <v>25</v>
      </c>
      <c r="D85" s="21" t="s">
        <v>10</v>
      </c>
      <c r="E85" s="22"/>
      <c r="F85" s="22"/>
      <c r="G85" s="19"/>
      <c r="H85" s="19"/>
      <c r="I85" s="19"/>
      <c r="J85" s="18"/>
      <c r="K85" s="17"/>
      <c r="L85" s="26"/>
    </row>
    <row r="86" spans="1:12" ht="15.75">
      <c r="A86" s="35">
        <v>71</v>
      </c>
      <c r="B86" s="23" t="s">
        <v>18</v>
      </c>
      <c r="C86" s="15" t="s">
        <v>23</v>
      </c>
      <c r="D86" s="21" t="s">
        <v>10</v>
      </c>
      <c r="E86" s="22"/>
      <c r="F86" s="21"/>
      <c r="G86" s="28"/>
      <c r="H86" s="19"/>
      <c r="I86" s="19"/>
      <c r="J86" s="18"/>
      <c r="K86" s="17"/>
      <c r="L86" s="26"/>
    </row>
    <row r="87" spans="1:10" ht="16.5" thickBot="1">
      <c r="A87" s="46" t="s">
        <v>12</v>
      </c>
      <c r="B87" s="47"/>
      <c r="C87" s="48"/>
      <c r="D87" s="36">
        <v>71</v>
      </c>
      <c r="E87" s="36">
        <v>25</v>
      </c>
      <c r="F87" s="36">
        <v>16</v>
      </c>
      <c r="G87" s="37">
        <f>SUM(G16:G86)</f>
        <v>658532431</v>
      </c>
      <c r="H87" s="37">
        <f>SUM(H16:H86)</f>
        <v>12207037719</v>
      </c>
      <c r="I87" s="37">
        <f>SUM(I16:I86)</f>
        <v>4447099200</v>
      </c>
      <c r="J87" s="38">
        <f>SUM(J16:J86)</f>
        <v>17312669350</v>
      </c>
    </row>
    <row r="88" ht="15">
      <c r="J88" s="11"/>
    </row>
    <row r="89" spans="2:10" ht="27" customHeight="1">
      <c r="B89" s="49" t="s">
        <v>15</v>
      </c>
      <c r="C89" s="49"/>
      <c r="D89" s="49"/>
      <c r="E89" s="49"/>
      <c r="F89" s="49"/>
      <c r="J89" s="11"/>
    </row>
    <row r="90" spans="3:6" ht="27" customHeight="1">
      <c r="C90" s="45"/>
      <c r="D90" s="45"/>
      <c r="E90" s="45"/>
      <c r="F90" s="45"/>
    </row>
  </sheetData>
  <sheetProtection/>
  <mergeCells count="12">
    <mergeCell ref="A9:J9"/>
    <mergeCell ref="A12:A15"/>
    <mergeCell ref="D12:F14"/>
    <mergeCell ref="C12:C15"/>
    <mergeCell ref="J14:J15"/>
    <mergeCell ref="B12:B15"/>
    <mergeCell ref="G12:J13"/>
    <mergeCell ref="C90:F90"/>
    <mergeCell ref="A87:C87"/>
    <mergeCell ref="B89:F89"/>
    <mergeCell ref="G14:H14"/>
    <mergeCell ref="I14:I15"/>
  </mergeCells>
  <printOptions/>
  <pageMargins left="0.9055118110236221" right="0.4330708661417323" top="0.6692913385826772" bottom="0.4330708661417323" header="0.31496062992125984" footer="0.31496062992125984"/>
  <pageSetup horizontalDpi="600" verticalDpi="600" orientation="landscape" paperSize="9" scale="80" r:id="rId2"/>
  <rowBreaks count="1" manualBreakCount="1">
    <brk id="3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2015-04-29T02:49:23Z</cp:lastPrinted>
  <dcterms:created xsi:type="dcterms:W3CDTF">2013-11-13T07:24:47Z</dcterms:created>
  <dcterms:modified xsi:type="dcterms:W3CDTF">2015-04-29T06:18:49Z</dcterms:modified>
  <cp:category/>
  <cp:version/>
  <cp:contentType/>
  <cp:contentStatus/>
</cp:coreProperties>
</file>