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0" tabRatio="500" firstSheet="2" activeTab="2"/>
  </bookViews>
  <sheets>
    <sheet name="Nuur" sheetId="1" state="hidden" r:id="rId1"/>
    <sheet name="Nuur1" sheetId="2" state="hidden" r:id="rId2"/>
    <sheet name="СБД" sheetId="3" r:id="rId3"/>
    <sheet name="ОДТ" sheetId="4" r:id="rId4"/>
    <sheet name="МГТ" sheetId="5" r:id="rId5"/>
    <sheet name="ӨӨТ" sheetId="6" r:id="rId6"/>
  </sheets>
  <definedNames>
    <definedName name="_xlnm.Print_Area" localSheetId="4">'МГТ'!$B$1:$E$62</definedName>
    <definedName name="_xlnm.Print_Area" localSheetId="3">'ОДТ'!$B$1:$E$39</definedName>
    <definedName name="_xlnm.Print_Area" localSheetId="5">'ӨӨТ'!$A$1:$J$19</definedName>
    <definedName name="_xlnm.Print_Area" localSheetId="2">'СБД'!$B$2:$E$71</definedName>
  </definedNames>
  <calcPr fullCalcOnLoad="1"/>
</workbook>
</file>

<file path=xl/sharedStrings.xml><?xml version="1.0" encoding="utf-8"?>
<sst xmlns="http://schemas.openxmlformats.org/spreadsheetml/2006/main" count="277" uniqueCount="253">
  <si>
    <t>Сангийн сайдын 2012 оны</t>
  </si>
  <si>
    <t>77 дугаар тушаалын</t>
  </si>
  <si>
    <t>3 дугаар хавсралт</t>
  </si>
  <si>
    <t>Регистрийн дугаар: 2076357</t>
  </si>
  <si>
    <t xml:space="preserve">Хаяг </t>
  </si>
  <si>
    <t>Монгол улс,Улаанбаатар хот,ХУД,3-р хороо,Үйлдвэрийн гудамж 17062</t>
  </si>
  <si>
    <t>Шуудангийн хаяг : directorfinance@gobi.mn</t>
  </si>
  <si>
    <t>Утас :</t>
  </si>
  <si>
    <t xml:space="preserve"> Факс: </t>
  </si>
  <si>
    <t>Өмчийн хэлбэр : Хувьцаат компани</t>
  </si>
  <si>
    <t>А</t>
  </si>
  <si>
    <t xml:space="preserve"> ГОВЬ ХК-ИЙН</t>
  </si>
  <si>
    <t xml:space="preserve">2023 ОНЫ IV УЛИРЛЫН  </t>
  </si>
  <si>
    <t>НЭГТГЭСЭН САНХҮҮГИЙН ТАЙЛАН</t>
  </si>
  <si>
    <t>Хянаж хүлээн авсан байгууллагын нэр</t>
  </si>
  <si>
    <t>Сар, өдөр</t>
  </si>
  <si>
    <t>Гарын үсэг</t>
  </si>
  <si>
    <t>Сангийн Яам</t>
  </si>
  <si>
    <t>Татварын Ерөнхий Газар</t>
  </si>
  <si>
    <t>"ГОВЬ" ХК-ийн</t>
  </si>
  <si>
    <t>2023  оны 4-р улирлын санхүүгийн тайлангийн</t>
  </si>
  <si>
    <t>бодит байдлын тухай мэдэгдэл</t>
  </si>
  <si>
    <t>2023  оны  12  сарын 31 өдөр</t>
  </si>
  <si>
    <t>Гүйцэтгэх захирал Ц.Баатарсайхан, ерөнхий нягтлан бодогч Д.Содгэрэл  бид манай аж ахуйн нэгжийн  2023 оны 12 сарын 31-ний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бүрэн тусгасан болохыг баталж байна. Үүнд:</t>
  </si>
  <si>
    <r>
      <rPr>
        <sz val="10"/>
        <rFont val="Times New Roman"/>
        <family val="1"/>
      </rPr>
      <t>1.</t>
    </r>
    <r>
      <rPr>
        <sz val="7"/>
        <rFont val="Times New Roman"/>
        <family val="1"/>
      </rPr>
      <t xml:space="preserve"> </t>
    </r>
    <r>
      <rPr>
        <sz val="10"/>
        <rFont val="Times New Roman"/>
        <family val="1"/>
      </rPr>
      <t>Бүх ажил гүйлгээ бодитоор гарсан бөгөөд холбогдох анхан шатны баримтыг үндэслэн нягтлан бодох бүртгэл, санхүүгийн тайланд үнэн зөв тусгасан;</t>
    </r>
  </si>
  <si>
    <r>
      <rPr>
        <sz val="10"/>
        <rFont val="Times New Roman"/>
        <family val="1"/>
      </rPr>
      <t>2.</t>
    </r>
    <r>
      <rPr>
        <sz val="7"/>
        <rFont val="Times New Roman"/>
        <family val="1"/>
      </rPr>
      <t xml:space="preserve"> </t>
    </r>
    <r>
      <rPr>
        <sz val="10"/>
        <rFont val="Times New Roman"/>
        <family val="1"/>
      </rPr>
      <t>Санхүүгийн тайланд тусгагдсан бүх тооцоолол үнэн зөв хийгдсэн;</t>
    </r>
  </si>
  <si>
    <r>
      <rPr>
        <sz val="10"/>
        <rFont val="Times New Roman"/>
        <family val="1"/>
      </rPr>
      <t>3.</t>
    </r>
    <r>
      <rPr>
        <sz val="7"/>
        <rFont val="Times New Roman"/>
        <family val="1"/>
      </rPr>
      <t xml:space="preserve"> </t>
    </r>
    <r>
      <rPr>
        <sz val="10"/>
        <rFont val="Times New Roman"/>
        <family val="1"/>
      </rPr>
      <t>Аж ахуйн нэгжийн үйл ажиллагааны эдийн засаг, санхүүгийн бүхий л үйл явцыг иж бүрэн хамарсан;</t>
    </r>
  </si>
  <si>
    <r>
      <rPr>
        <sz val="10"/>
        <rFont val="Times New Roman"/>
        <family val="1"/>
      </rPr>
      <t>4.</t>
    </r>
    <r>
      <rPr>
        <sz val="7"/>
        <rFont val="Times New Roman"/>
        <family val="1"/>
      </rPr>
      <t xml:space="preserve"> </t>
    </r>
    <r>
      <rPr>
        <sz val="10"/>
        <rFont val="Times New Roman"/>
        <family val="1"/>
      </rPr>
      <t>Тайлант үеийн үр дүнд өмнөх оны ажил гүйлгээнээс шилжин тусгагдаагүй, мөн тайлант оны ажил гүйлгээнээс орхигдсон зүйл байхгүй;</t>
    </r>
  </si>
  <si>
    <r>
      <rPr>
        <sz val="10"/>
        <rFont val="Times New Roman"/>
        <family val="1"/>
      </rPr>
      <t>5.</t>
    </r>
    <r>
      <rPr>
        <sz val="7"/>
        <rFont val="Times New Roman"/>
        <family val="1"/>
      </rPr>
      <t xml:space="preserve"> </t>
    </r>
    <r>
      <rPr>
        <sz val="10"/>
        <rFont val="Times New Roman"/>
        <family val="1"/>
      </rPr>
      <t>Бүх хөрөнгө, авлага, өр төлбөр, орлого, зардлыг Санхүүгийн тайлагналын олон улсын стандартын дагуу үнэн зөв тусгасан;</t>
    </r>
  </si>
  <si>
    <r>
      <rPr>
        <sz val="10"/>
        <rFont val="Times New Roman"/>
        <family val="1"/>
      </rPr>
      <t>6.</t>
    </r>
    <r>
      <rPr>
        <sz val="7"/>
        <rFont val="Times New Roman"/>
        <family val="1"/>
      </rPr>
      <t xml:space="preserve"> </t>
    </r>
    <r>
      <rPr>
        <sz val="10"/>
        <rFont val="Times New Roman"/>
        <family val="1"/>
      </rPr>
      <t>Энэ тайланд тусгагдсан бүхий л зүйл манай байгууллагын албан ёсны өмчлөлд байдаг бөгөөд орхигдсон зүйл үгүй болно.</t>
    </r>
  </si>
  <si>
    <t xml:space="preserve">                                       Гүйцэтгэх  Захирал:                                   ________________                Ц.Баатарсайхан</t>
  </si>
  <si>
    <t xml:space="preserve">                                       Санхүү бүртгэл хариуцсан захирал:        ________________               Д.Содгэрэл</t>
  </si>
  <si>
    <t>САНХҮҮГИЙН БАЙДЛЫН ТАЙЛАН</t>
  </si>
  <si>
    <t>( Аж ахуйн нэгжийн нэр )</t>
  </si>
  <si>
    <t xml:space="preserve"> /төгрөгөөр/</t>
  </si>
  <si>
    <t>Мөрийн дугаар</t>
  </si>
  <si>
    <t>Үзүүлэлт</t>
  </si>
  <si>
    <t>Үлдэгдэл</t>
  </si>
  <si>
    <t>1-р сарын 1</t>
  </si>
  <si>
    <t>12-р сарын 31</t>
  </si>
  <si>
    <t>1</t>
  </si>
  <si>
    <t>ХӨРӨНГӨ</t>
  </si>
  <si>
    <t>1.1</t>
  </si>
  <si>
    <t>Эргэлтийн хөрөнгө</t>
  </si>
  <si>
    <t>1.1.1</t>
  </si>
  <si>
    <t>Мөнгө,түүнтэй адилтгах хөрөнгө</t>
  </si>
  <si>
    <t>1.1.2</t>
  </si>
  <si>
    <t>Дансны авлага</t>
  </si>
  <si>
    <t>1.1.3</t>
  </si>
  <si>
    <r>
      <rPr>
        <sz val="11"/>
        <rFont val="Arial"/>
        <family val="2"/>
      </rPr>
      <t>Татвар,</t>
    </r>
    <r>
      <rPr>
        <b/>
        <sz val="11"/>
        <rFont val="Arial"/>
        <family val="2"/>
      </rPr>
      <t xml:space="preserve"> НДШ -</t>
    </r>
    <r>
      <rPr>
        <sz val="11"/>
        <rFont val="Arial"/>
        <family val="2"/>
      </rPr>
      <t xml:space="preserve"> ийн авлага</t>
    </r>
  </si>
  <si>
    <t>1.1.4</t>
  </si>
  <si>
    <t>Бусад авлага</t>
  </si>
  <si>
    <t>1.1.5</t>
  </si>
  <si>
    <t>Бусад санхүүгийн хөрөнгө</t>
  </si>
  <si>
    <t>1.1.6</t>
  </si>
  <si>
    <t>Бараа материал</t>
  </si>
  <si>
    <t>1.1.7</t>
  </si>
  <si>
    <t>Урьдчилж төлсөн зардал/тооцоо</t>
  </si>
  <si>
    <t>1.1.8</t>
  </si>
  <si>
    <t>Бусад эргэлтийн хөрөнгө</t>
  </si>
  <si>
    <t>1.1.9</t>
  </si>
  <si>
    <t>Борлуулах зорилгоор эзэмшиж буй эргэлтийн бус хөрөнгө (борлуулах бүлэг хөрөнгө)</t>
  </si>
  <si>
    <t>1.1.10</t>
  </si>
  <si>
    <t>1.1.11</t>
  </si>
  <si>
    <t>Эргэлтийн хөрөнгийн дүн</t>
  </si>
  <si>
    <t>1.2</t>
  </si>
  <si>
    <t>Эргэлтийн бус хөрөнгө</t>
  </si>
  <si>
    <t>1.2.1</t>
  </si>
  <si>
    <t>Үндсэн хөрөнгө</t>
  </si>
  <si>
    <t>1.2.2</t>
  </si>
  <si>
    <t>Биет бус хөрөнгө</t>
  </si>
  <si>
    <t>1.2.3</t>
  </si>
  <si>
    <t>Биологийн хөрөнгө</t>
  </si>
  <si>
    <t>1.2.4</t>
  </si>
  <si>
    <t>Урт хугацаат хөрөнгө оруулалт</t>
  </si>
  <si>
    <t>1.2.5</t>
  </si>
  <si>
    <t>Хайгуул ба үнэлгээний хөрөнгө</t>
  </si>
  <si>
    <t>1.2.6</t>
  </si>
  <si>
    <t>Хойшлогдсон татварын хөрөнгө</t>
  </si>
  <si>
    <t>1.2.7</t>
  </si>
  <si>
    <t>Хөрөнгө оруулалтын зориулалттай үл хөдлөх хөрөнгө</t>
  </si>
  <si>
    <t>1.2.8</t>
  </si>
  <si>
    <t>Бусад эргэлтийн бус хөрөнгө</t>
  </si>
  <si>
    <t>1.2.9</t>
  </si>
  <si>
    <t>1.2.10</t>
  </si>
  <si>
    <t>Эргэлтийн бус хөрөнгийн дүн</t>
  </si>
  <si>
    <t>1.3</t>
  </si>
  <si>
    <t>НИЙТ ХӨРӨНГИЙН ДҮН</t>
  </si>
  <si>
    <t>2</t>
  </si>
  <si>
    <t>ӨР ТӨЛБӨР БА ЭЗДИЙН ӨМЧ</t>
  </si>
  <si>
    <t>2.1</t>
  </si>
  <si>
    <t>Өр төлбөр</t>
  </si>
  <si>
    <t>2.1.1</t>
  </si>
  <si>
    <t>Богино хугацаат өр төлбөр</t>
  </si>
  <si>
    <t>2.1.1.1</t>
  </si>
  <si>
    <t>Дансны өглөг</t>
  </si>
  <si>
    <t>2.1.1.2</t>
  </si>
  <si>
    <t>Цалингийн өглөг</t>
  </si>
  <si>
    <t>2.1.1.3</t>
  </si>
  <si>
    <t>Татварын өр</t>
  </si>
  <si>
    <t>2.1.1.4</t>
  </si>
  <si>
    <r>
      <rPr>
        <sz val="11"/>
        <rFont val="Arial"/>
        <family val="2"/>
      </rPr>
      <t>НДШ</t>
    </r>
    <r>
      <rPr>
        <b/>
        <sz val="11"/>
        <rFont val="Arial"/>
        <family val="2"/>
      </rPr>
      <t xml:space="preserve"> -</t>
    </r>
    <r>
      <rPr>
        <sz val="11"/>
        <rFont val="Arial"/>
        <family val="2"/>
      </rPr>
      <t xml:space="preserve"> ийн өглөг</t>
    </r>
  </si>
  <si>
    <t>2.1.1.5</t>
  </si>
  <si>
    <t>Богино хугацаат зээл</t>
  </si>
  <si>
    <t>2.1.1.6</t>
  </si>
  <si>
    <t>Хүүний өглөг</t>
  </si>
  <si>
    <t>2.1.1.7</t>
  </si>
  <si>
    <t>Ногдол ашгийн өглөг</t>
  </si>
  <si>
    <t>2.1.1.8</t>
  </si>
  <si>
    <t>Урьдчилж орсон орлого</t>
  </si>
  <si>
    <t>2.1.1.9</t>
  </si>
  <si>
    <t>Нөөц /өр төлбөр/</t>
  </si>
  <si>
    <t>2.1.1.10</t>
  </si>
  <si>
    <t>Бусад богино хугацаат өр төлбөр</t>
  </si>
  <si>
    <t>2.1.1.11</t>
  </si>
  <si>
    <t>Борлуулах зорилгоор эзэмшиж буй эргэлтийн бус хөрөнгө (борлуулах бүлэг хөрөнгө) - нд хамаарах өр төлбөр</t>
  </si>
  <si>
    <t>2.1.1.12</t>
  </si>
  <si>
    <t>2.1.1.13</t>
  </si>
  <si>
    <t>Богино хугацаат өр төлбөрийн дүн</t>
  </si>
  <si>
    <t>2.1.2</t>
  </si>
  <si>
    <t>Урт хугацаат өр төлбөр</t>
  </si>
  <si>
    <t>2.1.2.1</t>
  </si>
  <si>
    <t>Урт хугацаат зээл</t>
  </si>
  <si>
    <t>2.1.2.2</t>
  </si>
  <si>
    <t>2.1.2.3</t>
  </si>
  <si>
    <t>Хойшлогдсон татварын өр</t>
  </si>
  <si>
    <t>2.1.2.4</t>
  </si>
  <si>
    <t>Бусад урт хугацаат өр төлбөр</t>
  </si>
  <si>
    <t>2.1.2.5</t>
  </si>
  <si>
    <t>2.1.2.6</t>
  </si>
  <si>
    <t>Урт хугацаат өр төлбөрийн дүн</t>
  </si>
  <si>
    <t>2.2</t>
  </si>
  <si>
    <t>Өр төлбөрийн нийт дүн</t>
  </si>
  <si>
    <t>2.3</t>
  </si>
  <si>
    <t>Эздийн өмч</t>
  </si>
  <si>
    <t>2.3.1</t>
  </si>
  <si>
    <t>Өмч:                         - төрийн</t>
  </si>
  <si>
    <t>2.3.2</t>
  </si>
  <si>
    <t>хувийн</t>
  </si>
  <si>
    <t>2.3.3</t>
  </si>
  <si>
    <t>хувьцаат</t>
  </si>
  <si>
    <t>2.3.4</t>
  </si>
  <si>
    <t>Халаасны хувьцаа</t>
  </si>
  <si>
    <t>2.3.5</t>
  </si>
  <si>
    <t>Нэмж төлөгдсөн капитал</t>
  </si>
  <si>
    <t>2.3.6</t>
  </si>
  <si>
    <t>Хөрөнгийн дахин үнэлгээний нэмэгдэл</t>
  </si>
  <si>
    <t>2.3.7</t>
  </si>
  <si>
    <t>Гадаад валютын хөрвүүлэлтийн нөөц</t>
  </si>
  <si>
    <t>2.3.8</t>
  </si>
  <si>
    <t>Эздийн өмчийн бусад хэсэг</t>
  </si>
  <si>
    <t>2.3.9</t>
  </si>
  <si>
    <t>Хуримтлагдсан ашиг</t>
  </si>
  <si>
    <t>2.3.10</t>
  </si>
  <si>
    <t>2.3.11</t>
  </si>
  <si>
    <t>Эздийн өмчийн дүн</t>
  </si>
  <si>
    <t>2.4</t>
  </si>
  <si>
    <t>ӨР ТӨЛБӨР БА ЭЗДИЙН ӨМЧИЙН ДҮН</t>
  </si>
  <si>
    <t>ОРЛОГЫН ДЭЛГЭРЭНГҮЙ ТАЙЛАН</t>
  </si>
  <si>
    <t>Өмнөх оны тайлан</t>
  </si>
  <si>
    <t>Тайлант үеийн дүн</t>
  </si>
  <si>
    <t>Борлуулалтын орлого (цэвэр)</t>
  </si>
  <si>
    <t>Борлуулалтын өртөг</t>
  </si>
  <si>
    <t>Нийт ашиг (алдагдал)</t>
  </si>
  <si>
    <t>Түрээсийн орлого</t>
  </si>
  <si>
    <t>Хүүний орлого</t>
  </si>
  <si>
    <t>Ногдол ашгийн орлого</t>
  </si>
  <si>
    <t>Эрхийн шимтгэлийн орлого</t>
  </si>
  <si>
    <t>Бусад орлого</t>
  </si>
  <si>
    <t>Борлуулалт, маркетингийн зардал</t>
  </si>
  <si>
    <t>Ерөнхий ба удирдлагын зардал</t>
  </si>
  <si>
    <t>Санхүүгийн зардал</t>
  </si>
  <si>
    <t>Бусад зардал</t>
  </si>
  <si>
    <t>Гадаад валютын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</si>
  <si>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</si>
  <si>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</si>
  <si>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</si>
  <si>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(алдагдал)</t>
  </si>
  <si>
    <t>Татвар төлөхийн өмнөх ашиг ( алдагдал)</t>
  </si>
  <si>
    <t>Орлогын татварын зардал</t>
  </si>
  <si>
    <t>Татварын дараах ашиг (алдагдал)</t>
  </si>
  <si>
    <t>Зогсоосон үйл ажиллагааны татварын дараах ашиг (алдагдал)</t>
  </si>
  <si>
    <t>Тайлант үеийн цэвэр ашиг ( алдагдал)</t>
  </si>
  <si>
    <t>Бусад дэлгэрэнгүй орлого</t>
  </si>
  <si>
    <t>Хөрөнгийн дахин үнэлгээний нэмэгдлийн зөрүү</t>
  </si>
  <si>
    <t>Гадаад валютын хөрвүүлэлтийн зөрүү</t>
  </si>
  <si>
    <t>Бусад олз (гарз)</t>
  </si>
  <si>
    <t>24</t>
  </si>
  <si>
    <t>Орлогын нийт дүн</t>
  </si>
  <si>
    <t>25</t>
  </si>
  <si>
    <t>Нэгж хувьцаанд ногдох суурь ашиг (алдагдал)</t>
  </si>
  <si>
    <t>МӨНГӨН ГҮЙЛГЭЭНИЙ ТАЙЛАН</t>
  </si>
  <si>
    <t>ҮЗҮҮЛЭЛТ</t>
  </si>
  <si>
    <t>Үндсэн үйл ажиллагааны мөнгөн гүйлгээ</t>
  </si>
  <si>
    <t>Мөнгөн орлогын дүн (+)</t>
  </si>
  <si>
    <t>Бараа борлуулсан, үйлчилгээ үзүүлсний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</si>
  <si>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</si>
  <si>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</si>
  <si>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</si>
  <si>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</si>
  <si>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Бусад мөнгөн орлого</t>
  </si>
  <si>
    <t>Мөнгөн зарлагын дүн (-)</t>
  </si>
  <si>
    <t>Ажиллагчдад төлсөн</t>
  </si>
  <si>
    <t>Нийгмийн даатгалын байгууллагад төлсөн</t>
  </si>
  <si>
    <t>Бараа материал худалдан авахад төлсөн</t>
  </si>
  <si>
    <t>Ашиглалтын зардалд төлсөн</t>
  </si>
  <si>
    <t>Түлш шатахуун, тээврийн хөлс, сэлбэг хэрэгсэлд төлсөн</t>
  </si>
  <si>
    <t>Хүүний төлбөрт төлсөн</t>
  </si>
  <si>
    <t>Татварын байгууллагад төлсөн</t>
  </si>
  <si>
    <t>Даатгалын төлбөрт төлсөн</t>
  </si>
  <si>
    <t>Бусад мөнгөн зарлага</t>
  </si>
  <si>
    <t>Үндсэн үйл ажиллагааны цэвэр мөнгөн гүйлгээний дун</t>
  </si>
  <si>
    <t>Хөрөнгө оруулалтын үйл ажиллагааны мөнгөн гүйлгээ</t>
  </si>
  <si>
    <t>Үндсэн хөрөнгө борлуулсны орлого</t>
  </si>
  <si>
    <t>Биет бус хөрөнгө борлуулсны орлого</t>
  </si>
  <si>
    <t>Хөрөнгө оруулалт борлуулсны орлого</t>
  </si>
  <si>
    <t>Бусад урт хугацаат хөрөнгө борлуулсны орлого</t>
  </si>
  <si>
    <t>Бусдад олгосон зээл, мөнгөн урьдчилгааны буцаан төлөлт</t>
  </si>
  <si>
    <t>Хүлээн авсан хүүний орлого</t>
  </si>
  <si>
    <t>Хүлээн авсан ногдол ашиг</t>
  </si>
  <si>
    <t xml:space="preserve">    Бусад орлого</t>
  </si>
  <si>
    <t>Үндсэн хөрөнгө олж эзэмшихэд төлсөн</t>
  </si>
  <si>
    <t>Биет бус хөрөнгө олж эзэмшихэд төлсөн</t>
  </si>
  <si>
    <t>Хөрөнгө оруулалт олж эзэмшихэд төлсөн</t>
  </si>
  <si>
    <t>Бусад урт хугацаат хөрөнгө олж эзэмшихэд төлсөн</t>
  </si>
  <si>
    <t>Бусдад олгосон зээл болон урьдчилгаа</t>
  </si>
  <si>
    <t>Хөрөнгө оруулалтын үйл ажиллагааны цэвэр мөнгөн гүйлгээний дүн</t>
  </si>
  <si>
    <t>Санхүүгийн үйл ажиллагааны мөнгөн гүйлгээ</t>
  </si>
  <si>
    <t xml:space="preserve">Зээл авсан, өрийн үнэт цаас гаргаснаас хүлээн авсан </t>
  </si>
  <si>
    <t>Хувьцаа болон өмчийн бусад үнэт цаас гаргаснаас хүлээн авсан</t>
  </si>
  <si>
    <t>Төрөл бүрийн хандив</t>
  </si>
  <si>
    <t>Зээл, өрийн үнэт цаасны төлбөрт төлсөн мөнгө</t>
  </si>
  <si>
    <t>Санхүүгийн түрээсийн өглөгт төлсөн</t>
  </si>
  <si>
    <t>Хувьцаа буцаан худалдаж авахад төлсөн</t>
  </si>
  <si>
    <t>Төлсөн ногдол ашиг</t>
  </si>
  <si>
    <t>Валютын ханшийн зөрүү</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</si>
  <si>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</si>
  <si>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</si>
  <si>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</si>
  <si>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</si>
  <si>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 xml:space="preserve">                                       Гүйцэтгэх  Захирал  ________________                Ц.Баатарсайхан</t>
  </si>
  <si>
    <t xml:space="preserve">    Санхүү бүртгэл хариуцсан захирал:        ________________               Д.Содгэрэл</t>
  </si>
  <si>
    <t>ӨМЧИЙН ӨӨРЧЛӨЛТИЙН ТАЙЛАН</t>
  </si>
  <si>
    <t>№</t>
  </si>
  <si>
    <t>Өмч</t>
  </si>
  <si>
    <t>Нийт дүн</t>
  </si>
  <si>
    <t>2023 оны 01-р сарын 01-ний үлдэгдэл</t>
  </si>
  <si>
    <t>Нягтлан бодох бүртгэлийн бодлогын өөрчлөлтийн нөлөө, алдааны залруулга</t>
  </si>
  <si>
    <t>Залруулсан үлдэгдэл</t>
  </si>
  <si>
    <t>Тайлант үеийн цэвэр ашиг (алдагдал)</t>
  </si>
  <si>
    <t>Өмчид гарсан өөрчлөлт</t>
  </si>
  <si>
    <t>Зарласан ногдол ашиг</t>
  </si>
  <si>
    <t>Дахин үнэлгээний нэмэгдлийн хэрэгжсэн дүн</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</si>
</sst>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00_₮_-;\-* #,##0.00_₮_-;_-* \-??_₮_-;_-@_-"/>
    <numFmt numFmtId="166" formatCode="_(\$* #,##0.00_);_(\$* \(#,##0.00\);_(\$* \-??_);_(@_)"/>
    <numFmt numFmtId="167" formatCode="_(* #,##0_);_(* \(#,##0\);_(* \-??_);_(@_)"/>
    <numFmt numFmtId="168" formatCode="_-* #,##0[$₮-450]_-;\-* #,##0[$₮-450]_-;_-* \-[$₮-450]_-;_-@_-"/>
    <numFmt numFmtId="169" formatCode="#,##0.00\ ;\-#,##0.00\ "/>
    <numFmt numFmtId="170" formatCode="[$-409]d/mmm/yy;@"/>
    <numFmt numFmtId="171" formatCode="#,##0.00_);\(#,##0.00\);&quot;--&quot;_)"/>
    <numFmt numFmtId="172" formatCode="_([$€-2]* #,##0.00_);_([$€-2]* \(#,##0.00\);_([$€-2]* \-??_)"/>
    <numFmt numFmtId="173" formatCode="_(* #,##0.0_);_(* \(#,##0.0\);_(* \-??_);_(@_)"/>
    <numFmt numFmtId="174" formatCode="0.0"/>
  </numFmts>
  <fonts count="64">
    <font>
      <sz val="10"/>
      <name val="Arial"/>
      <family val="0"/>
    </font>
    <font>
      <sz val="11"/>
      <color indexed="55"/>
      <name val="Calibri"/>
      <family val="2"/>
    </font>
    <font>
      <sz val="10"/>
      <color indexed="55"/>
      <name val="Tahoma"/>
      <family val="2"/>
    </font>
    <font>
      <sz val="10"/>
      <color indexed="55"/>
      <name val="Arial"/>
      <family val="2"/>
    </font>
    <font>
      <sz val="10"/>
      <name val="Arial Mon"/>
      <family val="2"/>
    </font>
    <font>
      <sz val="9"/>
      <color indexed="55"/>
      <name val="Tahoma"/>
      <family val="2"/>
    </font>
    <font>
      <sz val="10"/>
      <name val="Times New Roman"/>
      <family val="1"/>
    </font>
    <font>
      <sz val="10"/>
      <color indexed="55"/>
      <name val="Times New Roman"/>
      <family val="2"/>
    </font>
    <font>
      <sz val="11"/>
      <name val="Times New Roman"/>
      <family val="1"/>
    </font>
    <font>
      <b/>
      <sz val="50"/>
      <color indexed="14"/>
      <name val="Times New Roman"/>
      <family val="1"/>
    </font>
    <font>
      <b/>
      <sz val="11"/>
      <name val="Times New Roman"/>
      <family val="1"/>
    </font>
    <font>
      <sz val="11"/>
      <color indexed="45"/>
      <name val="Times New Roman"/>
      <family val="1"/>
    </font>
    <font>
      <b/>
      <sz val="10"/>
      <name val="Times New Roman"/>
      <family val="1"/>
    </font>
    <font>
      <sz val="7"/>
      <name val="Times New Roman"/>
      <family val="1"/>
    </font>
    <font>
      <sz val="11"/>
      <name val="Arial"/>
      <family val="2"/>
    </font>
    <font>
      <b/>
      <sz val="11"/>
      <name val="Arial"/>
      <family val="2"/>
    </font>
    <font>
      <sz val="11"/>
      <color indexed="45"/>
      <name val="Arial"/>
      <family val="2"/>
    </font>
    <font>
      <b/>
      <sz val="10"/>
      <name val="Arial"/>
      <family val="2"/>
    </font>
    <font>
      <u val="single"/>
      <sz val="10"/>
      <name val="Arial"/>
      <family val="2"/>
    </font>
    <font>
      <sz val="11"/>
      <name val="Calibri"/>
      <family val="2"/>
    </font>
    <font>
      <u val="single"/>
      <sz val="11"/>
      <name val="Arial"/>
      <family val="2"/>
    </font>
    <font>
      <b/>
      <sz val="11"/>
      <name val="Calibri"/>
      <family val="2"/>
    </font>
    <font>
      <sz val="11"/>
      <color indexed="45"/>
      <name val="Calibri"/>
      <family val="2"/>
    </font>
    <font>
      <sz val="11"/>
      <color indexed="55"/>
      <name val="Arial"/>
      <family val="2"/>
    </font>
    <font>
      <sz val="18"/>
      <color indexed="46"/>
      <name val="Calibri Light"/>
      <family val="2"/>
    </font>
    <font>
      <b/>
      <sz val="15"/>
      <color indexed="46"/>
      <name val="Calibri"/>
      <family val="2"/>
    </font>
    <font>
      <b/>
      <sz val="13"/>
      <color indexed="46"/>
      <name val="Calibri"/>
      <family val="2"/>
    </font>
    <font>
      <b/>
      <sz val="11"/>
      <color indexed="46"/>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14"/>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1"/>
      <color rgb="FF000000"/>
      <name val="Calibri"/>
      <family val="2"/>
    </font>
    <font>
      <sz val="10"/>
      <color rgb="FF000000"/>
      <name val="Tahoma"/>
      <family val="2"/>
    </font>
    <font>
      <sz val="10"/>
      <color rgb="FF000000"/>
      <name val="Arial"/>
      <family val="2"/>
    </font>
    <font>
      <sz val="9"/>
      <color rgb="FF000000"/>
      <name val="Tahoma"/>
      <family val="2"/>
    </font>
    <font>
      <sz val="10"/>
      <color rgb="FF000000"/>
      <name val="Times New Roman"/>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0"/>
      <color rgb="FFFFFFFF"/>
      <name val="Times New Roman"/>
      <family val="1"/>
    </font>
    <font>
      <sz val="11"/>
      <color rgb="FFFF0000"/>
      <name val="Times New Roman"/>
      <family val="1"/>
    </font>
    <font>
      <sz val="11"/>
      <color rgb="FFFF0000"/>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0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style="thin"/>
    </border>
    <border>
      <left style="thin"/>
      <right style="thin"/>
      <top/>
      <bottom style="medium"/>
    </border>
    <border>
      <left/>
      <right style="thin"/>
      <top/>
      <bottom/>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64" fontId="0" fillId="0" borderId="0" applyBorder="0" applyProtection="0">
      <alignment/>
    </xf>
    <xf numFmtId="41" fontId="0" fillId="0" borderId="0" applyBorder="0" applyAlignment="0" applyProtection="0"/>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5"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44" fontId="0" fillId="0" borderId="0" applyBorder="0" applyAlignment="0" applyProtection="0"/>
    <xf numFmtId="42" fontId="0" fillId="0" borderId="0" applyBorder="0" applyAlignment="0" applyProtection="0"/>
    <xf numFmtId="166" fontId="0" fillId="0" borderId="0" applyBorder="0" applyProtection="0">
      <alignment/>
    </xf>
    <xf numFmtId="167" fontId="0" fillId="0" borderId="0">
      <alignment/>
      <protection/>
    </xf>
    <xf numFmtId="0" fontId="0" fillId="0" borderId="0">
      <alignment/>
      <protection/>
    </xf>
    <xf numFmtId="0" fontId="0" fillId="0" borderId="0">
      <alignment/>
      <protection/>
    </xf>
    <xf numFmtId="168" fontId="0" fillId="0" borderId="0">
      <alignment/>
      <protection/>
    </xf>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169" fontId="51" fillId="0" borderId="0">
      <alignment/>
      <protection/>
    </xf>
    <xf numFmtId="167" fontId="51" fillId="0" borderId="0">
      <alignment/>
      <protection/>
    </xf>
    <xf numFmtId="0" fontId="0" fillId="0" borderId="0">
      <alignment/>
      <protection/>
    </xf>
    <xf numFmtId="17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52" fillId="0" borderId="0">
      <alignment/>
      <protection/>
    </xf>
    <xf numFmtId="0" fontId="53" fillId="0" borderId="0">
      <alignment/>
      <protection/>
    </xf>
    <xf numFmtId="171" fontId="53" fillId="0" borderId="0">
      <alignment/>
      <protection/>
    </xf>
    <xf numFmtId="0" fontId="4" fillId="0" borderId="0">
      <alignment/>
      <protection/>
    </xf>
    <xf numFmtId="0" fontId="51" fillId="0" borderId="0">
      <alignment/>
      <protection/>
    </xf>
    <xf numFmtId="0" fontId="0" fillId="0" borderId="0">
      <alignment/>
      <protection/>
    </xf>
    <xf numFmtId="0" fontId="0" fillId="0" borderId="0">
      <alignment/>
      <protection/>
    </xf>
    <xf numFmtId="172" fontId="54" fillId="0" borderId="0">
      <alignment/>
      <protection/>
    </xf>
    <xf numFmtId="170" fontId="54" fillId="0" borderId="0">
      <alignment/>
      <protection/>
    </xf>
    <xf numFmtId="0" fontId="54" fillId="0" borderId="0">
      <alignment/>
      <protection/>
    </xf>
    <xf numFmtId="171" fontId="54"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172" fontId="51" fillId="0" borderId="0">
      <alignment/>
      <protection/>
    </xf>
    <xf numFmtId="0" fontId="6" fillId="0" borderId="0" applyBorder="0" applyProtection="0">
      <alignment vertical="top" wrapText="1"/>
    </xf>
    <xf numFmtId="0" fontId="0" fillId="0" borderId="0">
      <alignment/>
      <protection/>
    </xf>
    <xf numFmtId="0" fontId="0" fillId="0" borderId="0">
      <alignment/>
      <protection/>
    </xf>
    <xf numFmtId="0" fontId="55" fillId="0" borderId="0">
      <alignment/>
      <protection/>
    </xf>
    <xf numFmtId="0" fontId="4" fillId="0" borderId="0">
      <alignment/>
      <protection/>
    </xf>
    <xf numFmtId="0" fontId="0" fillId="0" borderId="0">
      <alignment/>
      <protection/>
    </xf>
    <xf numFmtId="0" fontId="53" fillId="0" borderId="0">
      <alignment/>
      <protection/>
    </xf>
    <xf numFmtId="0" fontId="51"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Border="0" applyAlignment="0" applyProtection="0"/>
    <xf numFmtId="9" fontId="0" fillId="0" borderId="0" applyBorder="0" applyProtection="0">
      <alignment/>
    </xf>
    <xf numFmtId="9" fontId="0" fillId="0" borderId="0" applyBorder="0" applyProtection="0">
      <alignment/>
    </xf>
    <xf numFmtId="9" fontId="0" fillId="0" borderId="0" applyBorder="0" applyProtection="0">
      <alignment/>
    </xf>
    <xf numFmtId="9" fontId="0" fillId="0" borderId="0" applyBorder="0" applyProtection="0">
      <alignment/>
    </xf>
    <xf numFmtId="0" fontId="0" fillId="0" borderId="0" applyBorder="0" applyProtection="0">
      <alignment/>
    </xf>
    <xf numFmtId="15" fontId="0" fillId="0" borderId="0" applyBorder="0" applyProtection="0">
      <alignment/>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7">
    <xf numFmtId="0" fontId="0" fillId="0" borderId="0" xfId="0" applyAlignment="1">
      <alignment/>
    </xf>
    <xf numFmtId="0" fontId="15" fillId="0" borderId="0" xfId="0" applyFont="1" applyBorder="1" applyAlignment="1">
      <alignment horizontal="center" vertical="center"/>
    </xf>
    <xf numFmtId="0" fontId="0" fillId="0" borderId="0" xfId="0" applyFont="1" applyBorder="1" applyAlignment="1">
      <alignment horizontal="center"/>
    </xf>
    <xf numFmtId="0" fontId="0" fillId="0" borderId="10" xfId="0" applyFont="1" applyBorder="1" applyAlignment="1">
      <alignment horizontal="center" vertical="top"/>
    </xf>
    <xf numFmtId="0" fontId="17" fillId="0" borderId="0" xfId="0" applyFont="1" applyBorder="1" applyAlignment="1">
      <alignment horizontal="center" vertical="top"/>
    </xf>
    <xf numFmtId="173" fontId="14" fillId="0" borderId="10" xfId="42" applyNumberFormat="1" applyFont="1" applyBorder="1" applyAlignment="1" applyProtection="1">
      <alignment horizontal="center" vertical="center"/>
      <protection/>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0" fontId="8" fillId="0" borderId="10" xfId="0" applyFont="1" applyBorder="1" applyAlignment="1">
      <alignment horizontal="center" vertical="top"/>
    </xf>
    <xf numFmtId="0" fontId="8"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0" xfId="0" applyFont="1" applyBorder="1" applyAlignment="1">
      <alignment horizontal="center" vertical="center"/>
    </xf>
    <xf numFmtId="0" fontId="60" fillId="33" borderId="0" xfId="0" applyFont="1" applyFill="1" applyBorder="1" applyAlignment="1">
      <alignment vertical="center"/>
    </xf>
    <xf numFmtId="0" fontId="8" fillId="0" borderId="0" xfId="0" applyFont="1" applyAlignment="1">
      <alignment/>
    </xf>
    <xf numFmtId="0" fontId="8" fillId="0" borderId="0" xfId="0" applyFont="1" applyAlignment="1">
      <alignment horizontal="right" vertical="top"/>
    </xf>
    <xf numFmtId="0" fontId="8" fillId="0" borderId="0" xfId="0" applyFont="1" applyAlignment="1">
      <alignment horizontal="right"/>
    </xf>
    <xf numFmtId="0" fontId="8" fillId="0" borderId="0" xfId="0" applyFont="1" applyAlignment="1">
      <alignment vertical="top"/>
    </xf>
    <xf numFmtId="0" fontId="8" fillId="0" borderId="0" xfId="0" applyFont="1" applyAlignment="1">
      <alignment horizontal="left" vertical="top"/>
    </xf>
    <xf numFmtId="0" fontId="61" fillId="0" borderId="0" xfId="0" applyFont="1" applyAlignment="1">
      <alignment/>
    </xf>
    <xf numFmtId="0" fontId="10" fillId="0" borderId="10" xfId="0" applyFont="1" applyBorder="1" applyAlignment="1">
      <alignment horizontal="center" vertical="center"/>
    </xf>
    <xf numFmtId="0" fontId="8" fillId="0" borderId="0" xfId="0" applyFont="1" applyAlignment="1">
      <alignment horizontal="center"/>
    </xf>
    <xf numFmtId="0" fontId="8" fillId="0" borderId="10" xfId="0" applyFont="1" applyBorder="1" applyAlignment="1">
      <alignment horizontal="left" vertical="top"/>
    </xf>
    <xf numFmtId="0" fontId="6" fillId="0" borderId="0" xfId="0" applyFont="1" applyAlignment="1">
      <alignment/>
    </xf>
    <xf numFmtId="0" fontId="12" fillId="0" borderId="0" xfId="0" applyFont="1" applyAlignment="1">
      <alignment horizontal="center"/>
    </xf>
    <xf numFmtId="0" fontId="6" fillId="0" borderId="0" xfId="0" applyFont="1" applyAlignment="1">
      <alignment horizontal="center"/>
    </xf>
    <xf numFmtId="0" fontId="6" fillId="0" borderId="0" xfId="0" applyFont="1" applyAlignment="1">
      <alignment horizontal="justify" vertical="center"/>
    </xf>
    <xf numFmtId="0" fontId="6" fillId="0" borderId="0" xfId="0" applyFont="1" applyAlignment="1">
      <alignment horizontal="justify"/>
    </xf>
    <xf numFmtId="0" fontId="6" fillId="0" borderId="0" xfId="0" applyFont="1" applyAlignment="1">
      <alignment horizontal="left" vertical="center" wrapText="1"/>
    </xf>
    <xf numFmtId="0" fontId="14" fillId="0" borderId="0" xfId="0" applyFont="1" applyAlignment="1">
      <alignment vertical="center"/>
    </xf>
    <xf numFmtId="173" fontId="14" fillId="0" borderId="0" xfId="42" applyNumberFormat="1" applyFont="1" applyBorder="1" applyAlignment="1" applyProtection="1">
      <alignment vertical="center"/>
      <protection/>
    </xf>
    <xf numFmtId="0" fontId="14" fillId="0" borderId="0" xfId="0" applyFont="1" applyAlignment="1">
      <alignment horizontal="center" vertical="center"/>
    </xf>
    <xf numFmtId="0" fontId="15" fillId="0" borderId="0" xfId="0" applyFont="1" applyAlignment="1">
      <alignment vertical="center"/>
    </xf>
    <xf numFmtId="173" fontId="14" fillId="0" borderId="0" xfId="42" applyNumberFormat="1" applyFont="1" applyBorder="1" applyAlignment="1" applyProtection="1">
      <alignment horizontal="right" vertical="center"/>
      <protection/>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173" fontId="14" fillId="0" borderId="10" xfId="42" applyNumberFormat="1" applyFont="1" applyBorder="1" applyAlignment="1" applyProtection="1">
      <alignment horizontal="center" vertical="center"/>
      <protection/>
    </xf>
    <xf numFmtId="0" fontId="15" fillId="0" borderId="10" xfId="0" applyFont="1" applyBorder="1" applyAlignment="1">
      <alignment horizontal="left" vertical="center"/>
    </xf>
    <xf numFmtId="173" fontId="14" fillId="0" borderId="10" xfId="42" applyNumberFormat="1" applyFont="1" applyBorder="1" applyAlignment="1" applyProtection="1">
      <alignment horizontal="left" vertical="center"/>
      <protection/>
    </xf>
    <xf numFmtId="0" fontId="14" fillId="0" borderId="10" xfId="0" applyFont="1" applyBorder="1" applyAlignment="1">
      <alignment horizontal="left" vertical="center"/>
    </xf>
    <xf numFmtId="167" fontId="14" fillId="0" borderId="10" xfId="42" applyNumberFormat="1" applyFont="1" applyBorder="1" applyAlignment="1" applyProtection="1">
      <alignment horizontal="left" vertical="center"/>
      <protection/>
    </xf>
    <xf numFmtId="0" fontId="14" fillId="0" borderId="10" xfId="0" applyFont="1" applyBorder="1" applyAlignment="1">
      <alignment horizontal="justify" vertical="center" wrapText="1"/>
    </xf>
    <xf numFmtId="167" fontId="15" fillId="0" borderId="11" xfId="42" applyNumberFormat="1" applyFont="1" applyBorder="1" applyAlignment="1" applyProtection="1">
      <alignment horizontal="left" vertical="center"/>
      <protection/>
    </xf>
    <xf numFmtId="167" fontId="15" fillId="0" borderId="12" xfId="42" applyNumberFormat="1" applyFont="1" applyBorder="1" applyAlignment="1" applyProtection="1">
      <alignment horizontal="left" vertical="center"/>
      <protection/>
    </xf>
    <xf numFmtId="167" fontId="15" fillId="0" borderId="10" xfId="42" applyNumberFormat="1" applyFont="1" applyBorder="1" applyAlignment="1" applyProtection="1">
      <alignment horizontal="left" vertical="center"/>
      <protection/>
    </xf>
    <xf numFmtId="167" fontId="15" fillId="0" borderId="13" xfId="42" applyNumberFormat="1" applyFont="1" applyBorder="1" applyAlignment="1" applyProtection="1">
      <alignment horizontal="left" vertical="center"/>
      <protection/>
    </xf>
    <xf numFmtId="164" fontId="14" fillId="0" borderId="10" xfId="42" applyFont="1" applyBorder="1" applyAlignment="1" applyProtection="1">
      <alignment horizontal="left" vertical="center"/>
      <protection/>
    </xf>
    <xf numFmtId="167" fontId="62" fillId="0" borderId="0" xfId="42" applyNumberFormat="1" applyFont="1" applyBorder="1" applyAlignment="1" applyProtection="1">
      <alignment vertical="center"/>
      <protection/>
    </xf>
    <xf numFmtId="0" fontId="0" fillId="0" borderId="0" xfId="0" applyFont="1" applyAlignment="1">
      <alignment/>
    </xf>
    <xf numFmtId="173" fontId="0" fillId="0" borderId="0" xfId="42" applyNumberFormat="1" applyFont="1" applyBorder="1" applyAlignment="1" applyProtection="1">
      <alignment/>
      <protection/>
    </xf>
    <xf numFmtId="164" fontId="0" fillId="0" borderId="0" xfId="42" applyFont="1" applyBorder="1" applyAlignment="1" applyProtection="1">
      <alignment vertical="center"/>
      <protection/>
    </xf>
    <xf numFmtId="0" fontId="18" fillId="0" borderId="0" xfId="0" applyFont="1" applyAlignment="1">
      <alignment/>
    </xf>
    <xf numFmtId="173" fontId="0" fillId="0" borderId="0" xfId="42" applyNumberFormat="1" applyFont="1" applyBorder="1" applyAlignment="1" applyProtection="1">
      <alignment horizontal="right" vertical="top"/>
      <protection/>
    </xf>
    <xf numFmtId="0" fontId="0" fillId="0" borderId="0" xfId="0" applyFont="1" applyAlignment="1">
      <alignment vertical="top"/>
    </xf>
    <xf numFmtId="173" fontId="0" fillId="0" borderId="0" xfId="42" applyNumberFormat="1" applyFont="1" applyBorder="1" applyAlignment="1" applyProtection="1">
      <alignment horizontal="right"/>
      <protection/>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173" fontId="0" fillId="0" borderId="10" xfId="42" applyNumberFormat="1" applyFont="1" applyBorder="1" applyAlignment="1" applyProtection="1">
      <alignment horizontal="center" vertical="center" wrapText="1"/>
      <protection/>
    </xf>
    <xf numFmtId="0" fontId="17" fillId="0" borderId="0" xfId="0" applyFont="1" applyAlignment="1">
      <alignment/>
    </xf>
    <xf numFmtId="0" fontId="17" fillId="0" borderId="10" xfId="0" applyFont="1" applyBorder="1" applyAlignment="1">
      <alignment horizontal="center" vertical="top"/>
    </xf>
    <xf numFmtId="0" fontId="17" fillId="0" borderId="10" xfId="0" applyFont="1" applyBorder="1" applyAlignment="1">
      <alignment horizontal="left" vertical="top"/>
    </xf>
    <xf numFmtId="167" fontId="17" fillId="0" borderId="10" xfId="42" applyNumberFormat="1" applyFont="1" applyBorder="1" applyAlignment="1" applyProtection="1">
      <alignment horizontal="left" vertical="top"/>
      <protection/>
    </xf>
    <xf numFmtId="0" fontId="0" fillId="0" borderId="10" xfId="0" applyFont="1" applyBorder="1" applyAlignment="1">
      <alignment horizontal="center" vertical="top"/>
    </xf>
    <xf numFmtId="0" fontId="0" fillId="0" borderId="10" xfId="0" applyFont="1" applyBorder="1" applyAlignment="1">
      <alignment horizontal="left" vertical="top"/>
    </xf>
    <xf numFmtId="167" fontId="0" fillId="0" borderId="10" xfId="42" applyNumberFormat="1" applyFont="1" applyBorder="1" applyAlignment="1" applyProtection="1">
      <alignment horizontal="left" vertical="top"/>
      <protection/>
    </xf>
    <xf numFmtId="0" fontId="17" fillId="0" borderId="10" xfId="0" applyFont="1" applyBorder="1" applyAlignment="1">
      <alignment horizontal="left" vertical="top" wrapText="1"/>
    </xf>
    <xf numFmtId="173" fontId="0" fillId="0" borderId="0" xfId="42" applyNumberFormat="1" applyFont="1" applyBorder="1" applyAlignment="1" applyProtection="1">
      <alignment vertical="top"/>
      <protection/>
    </xf>
    <xf numFmtId="0" fontId="0" fillId="0" borderId="0" xfId="0" applyFont="1" applyAlignment="1">
      <alignment horizontal="center" vertical="top"/>
    </xf>
    <xf numFmtId="173" fontId="0" fillId="0" borderId="0" xfId="42" applyNumberFormat="1" applyFont="1" applyBorder="1" applyAlignment="1" applyProtection="1">
      <alignment horizontal="center" vertical="top"/>
      <protection/>
    </xf>
    <xf numFmtId="164" fontId="0" fillId="0" borderId="0" xfId="42" applyFont="1" applyBorder="1" applyAlignment="1" applyProtection="1">
      <alignment/>
      <protection/>
    </xf>
    <xf numFmtId="173" fontId="0" fillId="0" borderId="10" xfId="42" applyNumberFormat="1" applyFont="1" applyBorder="1" applyAlignment="1" applyProtection="1">
      <alignment horizontal="center" vertical="center"/>
      <protection/>
    </xf>
    <xf numFmtId="173" fontId="17" fillId="0" borderId="10" xfId="42" applyNumberFormat="1" applyFont="1" applyBorder="1" applyAlignment="1" applyProtection="1">
      <alignment vertical="top" wrapText="1"/>
      <protection/>
    </xf>
    <xf numFmtId="173" fontId="17" fillId="0" borderId="10" xfId="42" applyNumberFormat="1" applyFont="1" applyBorder="1" applyAlignment="1" applyProtection="1">
      <alignment horizontal="left" vertical="top"/>
      <protection/>
    </xf>
    <xf numFmtId="164" fontId="17" fillId="0" borderId="0" xfId="42" applyFont="1" applyBorder="1" applyAlignment="1" applyProtection="1">
      <alignment/>
      <protection/>
    </xf>
    <xf numFmtId="167" fontId="17" fillId="0" borderId="10" xfId="42" applyNumberFormat="1" applyFont="1" applyBorder="1" applyAlignment="1" applyProtection="1">
      <alignment/>
      <protection/>
    </xf>
    <xf numFmtId="0" fontId="0" fillId="0" borderId="10" xfId="0" applyFont="1" applyBorder="1" applyAlignment="1">
      <alignment horizontal="left" vertical="top" wrapText="1" indent="1"/>
    </xf>
    <xf numFmtId="167" fontId="0" fillId="0" borderId="10" xfId="42" applyNumberFormat="1" applyFont="1" applyBorder="1" applyAlignment="1" applyProtection="1">
      <alignment vertical="top" wrapText="1"/>
      <protection/>
    </xf>
    <xf numFmtId="167" fontId="17" fillId="0" borderId="10" xfId="42" applyNumberFormat="1" applyFont="1" applyBorder="1" applyAlignment="1" applyProtection="1">
      <alignment vertical="top"/>
      <protection/>
    </xf>
    <xf numFmtId="167" fontId="17" fillId="0" borderId="10" xfId="42" applyNumberFormat="1" applyFont="1" applyBorder="1" applyAlignment="1" applyProtection="1">
      <alignment vertical="top" wrapText="1"/>
      <protection/>
    </xf>
    <xf numFmtId="0" fontId="0" fillId="0" borderId="14" xfId="0" applyFont="1" applyBorder="1" applyAlignment="1">
      <alignment/>
    </xf>
    <xf numFmtId="0" fontId="0" fillId="0" borderId="10" xfId="0" applyFont="1" applyBorder="1" applyAlignment="1">
      <alignment horizontal="left" vertical="top" wrapText="1"/>
    </xf>
    <xf numFmtId="0" fontId="0" fillId="0" borderId="10" xfId="0" applyFont="1" applyBorder="1" applyAlignment="1">
      <alignment horizontal="left" vertical="top" indent="1"/>
    </xf>
    <xf numFmtId="167" fontId="0" fillId="0" borderId="0" xfId="0" applyNumberFormat="1" applyFont="1" applyAlignment="1">
      <alignment/>
    </xf>
    <xf numFmtId="0" fontId="0" fillId="0" borderId="0" xfId="0" applyFont="1" applyAlignment="1">
      <alignment vertical="center"/>
    </xf>
    <xf numFmtId="0" fontId="19" fillId="0" borderId="0" xfId="0" applyFont="1" applyAlignment="1">
      <alignment vertical="center"/>
    </xf>
    <xf numFmtId="164" fontId="19" fillId="0" borderId="0" xfId="42" applyFont="1" applyBorder="1" applyAlignment="1" applyProtection="1">
      <alignment vertical="center"/>
      <protection/>
    </xf>
    <xf numFmtId="0" fontId="20" fillId="0" borderId="0" xfId="0" applyFont="1" applyAlignment="1">
      <alignment vertical="center"/>
    </xf>
    <xf numFmtId="0" fontId="14" fillId="0" borderId="0" xfId="0" applyFont="1" applyAlignment="1">
      <alignment horizontal="right" vertical="center"/>
    </xf>
    <xf numFmtId="0" fontId="15" fillId="0" borderId="10" xfId="0" applyFont="1" applyBorder="1" applyAlignment="1">
      <alignment horizontal="center" vertical="center"/>
    </xf>
    <xf numFmtId="0" fontId="15" fillId="0" borderId="10" xfId="0" applyFont="1" applyBorder="1" applyAlignment="1">
      <alignment horizontal="left" vertical="center" wrapText="1"/>
    </xf>
    <xf numFmtId="167" fontId="15" fillId="0" borderId="10" xfId="42" applyNumberFormat="1" applyFont="1" applyBorder="1" applyAlignment="1" applyProtection="1">
      <alignment horizontal="center" vertical="center"/>
      <protection/>
    </xf>
    <xf numFmtId="164" fontId="21" fillId="0" borderId="0" xfId="42" applyFont="1" applyBorder="1" applyAlignment="1" applyProtection="1">
      <alignment vertical="center"/>
      <protection/>
    </xf>
    <xf numFmtId="0" fontId="21" fillId="0" borderId="0" xfId="0" applyFont="1" applyAlignment="1">
      <alignment vertical="center"/>
    </xf>
    <xf numFmtId="0" fontId="14" fillId="0" borderId="10" xfId="0" applyFont="1" applyBorder="1" applyAlignment="1">
      <alignment horizontal="left" vertical="center" wrapText="1"/>
    </xf>
    <xf numFmtId="167" fontId="14" fillId="0" borderId="10" xfId="42" applyNumberFormat="1" applyFont="1" applyBorder="1" applyAlignment="1" applyProtection="1">
      <alignment horizontal="center" vertical="center"/>
      <protection/>
    </xf>
    <xf numFmtId="173" fontId="19" fillId="0" borderId="0" xfId="42" applyNumberFormat="1" applyFont="1" applyBorder="1" applyAlignment="1" applyProtection="1">
      <alignment vertical="center"/>
      <protection/>
    </xf>
    <xf numFmtId="164" fontId="19" fillId="0" borderId="0" xfId="0" applyNumberFormat="1" applyFont="1" applyAlignment="1">
      <alignment vertical="center"/>
    </xf>
    <xf numFmtId="164" fontId="62" fillId="0" borderId="0" xfId="42" applyFont="1" applyBorder="1" applyAlignment="1" applyProtection="1">
      <alignment horizontal="center" vertical="center"/>
      <protection/>
    </xf>
    <xf numFmtId="164" fontId="62" fillId="0" borderId="0" xfId="42" applyFont="1" applyBorder="1" applyAlignment="1" applyProtection="1">
      <alignment horizontal="left" vertical="center" wrapText="1"/>
      <protection/>
    </xf>
    <xf numFmtId="167" fontId="62" fillId="0" borderId="0" xfId="42" applyNumberFormat="1" applyFont="1" applyBorder="1" applyAlignment="1" applyProtection="1">
      <alignment horizontal="center" vertical="center"/>
      <protection/>
    </xf>
    <xf numFmtId="4" fontId="62" fillId="0" borderId="0" xfId="42" applyNumberFormat="1" applyFont="1" applyBorder="1" applyAlignment="1" applyProtection="1">
      <alignment horizontal="center" vertical="center"/>
      <protection/>
    </xf>
    <xf numFmtId="164" fontId="59" fillId="0" borderId="0" xfId="42" applyFont="1" applyBorder="1" applyAlignment="1" applyProtection="1">
      <alignment vertical="center"/>
      <protection/>
    </xf>
    <xf numFmtId="0" fontId="63" fillId="0" borderId="0" xfId="0" applyFont="1" applyAlignment="1">
      <alignment vertical="center"/>
    </xf>
    <xf numFmtId="4" fontId="63" fillId="0" borderId="0" xfId="0" applyNumberFormat="1" applyFont="1" applyAlignment="1">
      <alignment vertical="center"/>
    </xf>
    <xf numFmtId="164" fontId="51" fillId="0" borderId="0" xfId="42" applyFont="1" applyBorder="1" applyAlignment="1" applyProtection="1">
      <alignment vertical="center"/>
      <protection/>
    </xf>
    <xf numFmtId="0" fontId="51" fillId="0" borderId="0" xfId="0" applyFont="1" applyAlignment="1">
      <alignment vertical="center"/>
    </xf>
    <xf numFmtId="174" fontId="19" fillId="0" borderId="0" xfId="0" applyNumberFormat="1" applyFont="1" applyAlignment="1">
      <alignment vertical="center"/>
    </xf>
    <xf numFmtId="167" fontId="19" fillId="0" borderId="0" xfId="0" applyNumberFormat="1" applyFont="1" applyAlignment="1">
      <alignment vertical="center"/>
    </xf>
  </cellXfs>
  <cellStyles count="1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2 4" xfId="44"/>
    <cellStyle name="Comma 100 2" xfId="45"/>
    <cellStyle name="Comma 2" xfId="46"/>
    <cellStyle name="Comma 2 10" xfId="47"/>
    <cellStyle name="Comma 2 2" xfId="48"/>
    <cellStyle name="Comma 2 2 2" xfId="49"/>
    <cellStyle name="Comma 2 2 2 2" xfId="50"/>
    <cellStyle name="Comma 2 2 3" xfId="51"/>
    <cellStyle name="Comma 2 3" xfId="52"/>
    <cellStyle name="Comma 2 3 2" xfId="53"/>
    <cellStyle name="Comma 2 3 3" xfId="54"/>
    <cellStyle name="Comma 2 4" xfId="55"/>
    <cellStyle name="Comma 2 4 2" xfId="56"/>
    <cellStyle name="Comma 2 4 3" xfId="57"/>
    <cellStyle name="Comma 2 5" xfId="58"/>
    <cellStyle name="Comma 2 5 10" xfId="59"/>
    <cellStyle name="Comma 2 5 2" xfId="60"/>
    <cellStyle name="Comma 2 5 3" xfId="61"/>
    <cellStyle name="Comma 2 5 3 2" xfId="62"/>
    <cellStyle name="Comma 2 6" xfId="63"/>
    <cellStyle name="Comma 2 6 2" xfId="64"/>
    <cellStyle name="Comma 2 6 3" xfId="65"/>
    <cellStyle name="Comma 2 7" xfId="66"/>
    <cellStyle name="Comma 2 8" xfId="67"/>
    <cellStyle name="Comma 20" xfId="68"/>
    <cellStyle name="Comma 22" xfId="69"/>
    <cellStyle name="Comma 3" xfId="70"/>
    <cellStyle name="Comma 3 11" xfId="71"/>
    <cellStyle name="Comma 3 2" xfId="72"/>
    <cellStyle name="Comma 3 3" xfId="73"/>
    <cellStyle name="Comma 3 4" xfId="74"/>
    <cellStyle name="Comma 4" xfId="75"/>
    <cellStyle name="Comma 4 2" xfId="76"/>
    <cellStyle name="Comma 4 3" xfId="77"/>
    <cellStyle name="Comma 5" xfId="78"/>
    <cellStyle name="Comma 5 2" xfId="79"/>
    <cellStyle name="Comma 5 3" xfId="80"/>
    <cellStyle name="Comma 6" xfId="81"/>
    <cellStyle name="Comma 7" xfId="82"/>
    <cellStyle name="Comma 8" xfId="83"/>
    <cellStyle name="Comma 9" xfId="84"/>
    <cellStyle name="Comma 94" xfId="85"/>
    <cellStyle name="Currency" xfId="86"/>
    <cellStyle name="Currency [0]" xfId="87"/>
    <cellStyle name="Currency 2" xfId="88"/>
    <cellStyle name="Custom - Style8 4 2 5 10" xfId="89"/>
    <cellStyle name="Custom - Style8 4 3 2 2" xfId="90"/>
    <cellStyle name="Custom - Style8 4 3 2 2 2" xfId="91"/>
    <cellStyle name="Custom - Style8 4 3 2 2 2 2" xfId="92"/>
    <cellStyle name="Explanatory Text" xfId="93"/>
    <cellStyle name="Good" xfId="94"/>
    <cellStyle name="Heading 1" xfId="95"/>
    <cellStyle name="Heading 2" xfId="96"/>
    <cellStyle name="Heading 3" xfId="97"/>
    <cellStyle name="Heading 4" xfId="98"/>
    <cellStyle name="Input" xfId="99"/>
    <cellStyle name="Linked Cell" xfId="100"/>
    <cellStyle name="Neutral" xfId="101"/>
    <cellStyle name="Normal 10" xfId="102"/>
    <cellStyle name="Normal 11" xfId="103"/>
    <cellStyle name="Normal 12" xfId="104"/>
    <cellStyle name="Normal 13" xfId="105"/>
    <cellStyle name="Normal 13 2 2" xfId="106"/>
    <cellStyle name="Normal 15" xfId="107"/>
    <cellStyle name="Normal 15 2" xfId="108"/>
    <cellStyle name="Normal 2" xfId="109"/>
    <cellStyle name="Normal 2 16" xfId="110"/>
    <cellStyle name="Normal 2 2" xfId="111"/>
    <cellStyle name="Normal 2 2 2" xfId="112"/>
    <cellStyle name="Normal 2 2 3" xfId="113"/>
    <cellStyle name="Normal 2 3" xfId="114"/>
    <cellStyle name="Normal 2 4" xfId="115"/>
    <cellStyle name="Normal 2 5" xfId="116"/>
    <cellStyle name="Normal 2 6" xfId="117"/>
    <cellStyle name="Normal 2 7" xfId="118"/>
    <cellStyle name="Normal 2 8" xfId="119"/>
    <cellStyle name="Normal 2 8 2" xfId="120"/>
    <cellStyle name="Normal 2 8 3 2" xfId="121"/>
    <cellStyle name="Normal 2 8 5" xfId="122"/>
    <cellStyle name="Normal 2_AANOAT" xfId="123"/>
    <cellStyle name="Normal 3" xfId="124"/>
    <cellStyle name="Normal 3 2" xfId="125"/>
    <cellStyle name="Normal 3 3" xfId="126"/>
    <cellStyle name="Normal 3 4" xfId="127"/>
    <cellStyle name="Normal 3 4 2" xfId="128"/>
    <cellStyle name="Normal 3 4 3 2" xfId="129"/>
    <cellStyle name="Normal 3 4 4" xfId="130"/>
    <cellStyle name="Normal 3_OET balance 2013_4" xfId="131"/>
    <cellStyle name="Normal 4" xfId="132"/>
    <cellStyle name="Normal 4 2" xfId="133"/>
    <cellStyle name="Normal 4 3" xfId="134"/>
    <cellStyle name="Normal 43 2" xfId="135"/>
    <cellStyle name="Normal 5" xfId="136"/>
    <cellStyle name="Normal 5 2" xfId="137"/>
    <cellStyle name="Normal 5 3" xfId="138"/>
    <cellStyle name="Normal 51" xfId="139"/>
    <cellStyle name="Normal 6" xfId="140"/>
    <cellStyle name="Normal 7" xfId="141"/>
    <cellStyle name="Normal 8" xfId="142"/>
    <cellStyle name="Normal 9" xfId="143"/>
    <cellStyle name="Note" xfId="144"/>
    <cellStyle name="Output" xfId="145"/>
    <cellStyle name="Percent" xfId="146"/>
    <cellStyle name="Percent 10" xfId="147"/>
    <cellStyle name="Percent 2" xfId="148"/>
    <cellStyle name="Percent 3" xfId="149"/>
    <cellStyle name="Percent 6" xfId="150"/>
    <cellStyle name="PSChar" xfId="151"/>
    <cellStyle name="PSDate" xfId="152"/>
    <cellStyle name="Title" xfId="153"/>
    <cellStyle name="Total" xfId="154"/>
    <cellStyle name="Warning Text" xfId="1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sheetPr>
  <dimension ref="B2:F40"/>
  <sheetViews>
    <sheetView showFormulas="1" zoomScale="80" zoomScaleNormal="80" workbookViewId="0" topLeftCell="A19">
      <selection activeCell="E10" sqref="E10"/>
    </sheetView>
  </sheetViews>
  <sheetFormatPr defaultColWidth="9.140625" defaultRowHeight="12.75"/>
  <cols>
    <col min="1" max="1" width="3.00390625" style="13" customWidth="1"/>
    <col min="2" max="2" width="9.8515625" style="13" customWidth="1"/>
    <col min="3" max="3" width="42.8515625" style="13" customWidth="1"/>
    <col min="4" max="4" width="12.8515625" style="13" customWidth="1"/>
    <col min="5" max="5" width="23.00390625" style="13" customWidth="1"/>
    <col min="6" max="6" width="8.421875" style="13" customWidth="1"/>
    <col min="7" max="8" width="10.00390625" style="13" customWidth="1"/>
    <col min="9" max="9" width="8.57421875" style="13" customWidth="1"/>
    <col min="10" max="10" width="9.57421875" style="13" customWidth="1"/>
    <col min="11" max="11" width="10.00390625" style="13" customWidth="1"/>
    <col min="12" max="16" width="12.140625" style="13" customWidth="1"/>
    <col min="17" max="16384" width="9.140625" style="13" customWidth="1"/>
  </cols>
  <sheetData>
    <row r="2" ht="15">
      <c r="E2" s="14" t="s">
        <v>0</v>
      </c>
    </row>
    <row r="3" ht="15">
      <c r="E3" s="14" t="s">
        <v>1</v>
      </c>
    </row>
    <row r="4" ht="15">
      <c r="E4" s="15" t="s">
        <v>2</v>
      </c>
    </row>
    <row r="5" ht="15">
      <c r="E5" s="15"/>
    </row>
    <row r="6" ht="15">
      <c r="E6" s="15"/>
    </row>
    <row r="8" ht="15">
      <c r="B8" s="16" t="s">
        <v>3</v>
      </c>
    </row>
    <row r="9" ht="15">
      <c r="B9" s="16"/>
    </row>
    <row r="10" spans="2:3" ht="15">
      <c r="B10" s="16" t="s">
        <v>4</v>
      </c>
      <c r="C10" s="13" t="s">
        <v>5</v>
      </c>
    </row>
    <row r="12" ht="15">
      <c r="B12" s="16" t="s">
        <v>6</v>
      </c>
    </row>
    <row r="13" ht="15">
      <c r="B13" s="16"/>
    </row>
    <row r="14" spans="2:5" ht="15">
      <c r="B14" s="16" t="s">
        <v>7</v>
      </c>
      <c r="C14" s="17">
        <v>70141819</v>
      </c>
      <c r="D14" s="13" t="s">
        <v>8</v>
      </c>
      <c r="E14" s="13">
        <v>70143081</v>
      </c>
    </row>
    <row r="16" ht="15">
      <c r="B16" s="16" t="s">
        <v>9</v>
      </c>
    </row>
    <row r="17" ht="15">
      <c r="B17" s="16"/>
    </row>
    <row r="18" ht="15">
      <c r="B18" s="16"/>
    </row>
    <row r="21" spans="2:5" ht="17.25" customHeight="1">
      <c r="B21" s="12" t="s">
        <v>10</v>
      </c>
      <c r="C21" s="11" t="s">
        <v>11</v>
      </c>
      <c r="D21" s="11"/>
      <c r="E21" s="11"/>
    </row>
    <row r="22" spans="2:5" ht="17.25" customHeight="1">
      <c r="B22" s="12"/>
      <c r="C22" s="11" t="s">
        <v>12</v>
      </c>
      <c r="D22" s="11"/>
      <c r="E22" s="11"/>
    </row>
    <row r="23" spans="2:5" ht="17.25" customHeight="1">
      <c r="B23" s="12"/>
      <c r="C23" s="11" t="s">
        <v>13</v>
      </c>
      <c r="D23" s="11"/>
      <c r="E23" s="11"/>
    </row>
    <row r="25" ht="15">
      <c r="B25" s="18"/>
    </row>
    <row r="32" ht="15">
      <c r="C32" s="16"/>
    </row>
    <row r="36" spans="2:6" ht="16.5" customHeight="1">
      <c r="B36" s="10" t="s">
        <v>14</v>
      </c>
      <c r="C36" s="10"/>
      <c r="D36" s="19" t="s">
        <v>15</v>
      </c>
      <c r="E36" s="19" t="s">
        <v>16</v>
      </c>
      <c r="F36" s="20"/>
    </row>
    <row r="37" spans="2:5" ht="16.5" customHeight="1">
      <c r="B37" s="9" t="s">
        <v>17</v>
      </c>
      <c r="C37" s="9"/>
      <c r="D37" s="21"/>
      <c r="E37" s="21"/>
    </row>
    <row r="38" spans="2:5" ht="16.5" customHeight="1">
      <c r="B38" s="9" t="s">
        <v>18</v>
      </c>
      <c r="C38" s="9"/>
      <c r="D38" s="21"/>
      <c r="E38" s="21"/>
    </row>
    <row r="39" spans="2:5" ht="16.5" customHeight="1">
      <c r="B39" s="8"/>
      <c r="C39" s="8"/>
      <c r="D39" s="21"/>
      <c r="E39" s="21"/>
    </row>
    <row r="40" spans="2:5" ht="16.5" customHeight="1">
      <c r="B40" s="8"/>
      <c r="C40" s="8"/>
      <c r="D40" s="21"/>
      <c r="E40" s="21"/>
    </row>
  </sheetData>
  <sheetProtection/>
  <mergeCells count="9">
    <mergeCell ref="B37:C37"/>
    <mergeCell ref="B38:C38"/>
    <mergeCell ref="B39:C39"/>
    <mergeCell ref="B40:C40"/>
    <mergeCell ref="B21:B23"/>
    <mergeCell ref="C21:E21"/>
    <mergeCell ref="C22:E22"/>
    <mergeCell ref="C23:E23"/>
    <mergeCell ref="B36:C36"/>
  </mergeCells>
  <printOptions/>
  <pageMargins left="0.7" right="0.490277777777778" top="0.75" bottom="0.540277777777778" header="0.511811023622047" footer="0.511811023622047"/>
  <pageSetup horizontalDpi="300" verticalDpi="300" orientation="portrait"/>
</worksheet>
</file>

<file path=xl/worksheets/sheet2.xml><?xml version="1.0" encoding="utf-8"?>
<worksheet xmlns="http://schemas.openxmlformats.org/spreadsheetml/2006/main" xmlns:r="http://schemas.openxmlformats.org/officeDocument/2006/relationships">
  <sheetPr>
    <tabColor rgb="FF92D050"/>
  </sheetPr>
  <dimension ref="A3:A21"/>
  <sheetViews>
    <sheetView showFormulas="1" zoomScale="80" zoomScaleNormal="80" workbookViewId="0" topLeftCell="A1">
      <selection activeCell="E10" sqref="E10"/>
    </sheetView>
  </sheetViews>
  <sheetFormatPr defaultColWidth="9.140625" defaultRowHeight="12.75"/>
  <cols>
    <col min="1" max="1" width="98.28125" style="22" customWidth="1"/>
    <col min="2" max="16384" width="9.140625" style="22" customWidth="1"/>
  </cols>
  <sheetData>
    <row r="3" ht="13.5" customHeight="1">
      <c r="A3" s="23" t="s">
        <v>19</v>
      </c>
    </row>
    <row r="4" ht="13.5" customHeight="1">
      <c r="A4" s="23" t="s">
        <v>20</v>
      </c>
    </row>
    <row r="5" ht="13.5" customHeight="1">
      <c r="A5" s="23" t="s">
        <v>21</v>
      </c>
    </row>
    <row r="7" ht="13.5" customHeight="1">
      <c r="A7" s="24" t="s">
        <v>22</v>
      </c>
    </row>
    <row r="10" ht="52.5" customHeight="1">
      <c r="A10" s="25" t="s">
        <v>23</v>
      </c>
    </row>
    <row r="11" ht="33.75" customHeight="1">
      <c r="A11" s="26"/>
    </row>
    <row r="12" ht="52.5" customHeight="1">
      <c r="A12" s="27" t="s">
        <v>24</v>
      </c>
    </row>
    <row r="13" ht="21" customHeight="1">
      <c r="A13" s="27" t="s">
        <v>25</v>
      </c>
    </row>
    <row r="14" ht="38.25" customHeight="1">
      <c r="A14" s="27" t="s">
        <v>26</v>
      </c>
    </row>
    <row r="15" ht="43.5" customHeight="1">
      <c r="A15" s="27" t="s">
        <v>27</v>
      </c>
    </row>
    <row r="16" ht="42" customHeight="1">
      <c r="A16" s="27" t="s">
        <v>28</v>
      </c>
    </row>
    <row r="17" ht="45.75" customHeight="1">
      <c r="A17" s="27" t="s">
        <v>29</v>
      </c>
    </row>
    <row r="19" ht="13.5" customHeight="1">
      <c r="A19" s="26" t="s">
        <v>30</v>
      </c>
    </row>
    <row r="20" ht="13.5" customHeight="1">
      <c r="A20" s="26"/>
    </row>
    <row r="21" ht="13.5" customHeight="1">
      <c r="A21" s="26" t="s">
        <v>31</v>
      </c>
    </row>
  </sheetData>
  <sheetProtection/>
  <printOptions/>
  <pageMargins left="0.7" right="0.7" top="0.75" bottom="0.75" header="0.511811023622047" footer="0.511811023622047"/>
  <pageSetup horizontalDpi="300" verticalDpi="300" orientation="portrait"/>
</worksheet>
</file>

<file path=xl/worksheets/sheet3.xml><?xml version="1.0" encoding="utf-8"?>
<worksheet xmlns="http://schemas.openxmlformats.org/spreadsheetml/2006/main" xmlns:r="http://schemas.openxmlformats.org/officeDocument/2006/relationships">
  <sheetPr>
    <tabColor rgb="FF92D050"/>
    <pageSetUpPr fitToPage="1"/>
  </sheetPr>
  <dimension ref="B1:E71"/>
  <sheetViews>
    <sheetView showFormulas="1" tabSelected="1" zoomScale="80" zoomScaleNormal="80" workbookViewId="0" topLeftCell="A1">
      <pane xSplit="2" ySplit="6" topLeftCell="C22" activePane="bottomRight" state="frozen"/>
      <selection pane="topLeft" activeCell="A1" sqref="A1"/>
      <selection pane="topRight" activeCell="C1" sqref="C1"/>
      <selection pane="bottomLeft" activeCell="A22" sqref="A22"/>
      <selection pane="bottomRight" activeCell="E55" sqref="E55"/>
    </sheetView>
  </sheetViews>
  <sheetFormatPr defaultColWidth="9.140625" defaultRowHeight="12.75"/>
  <cols>
    <col min="1" max="2" width="8.8515625" style="28" customWidth="1"/>
    <col min="3" max="3" width="56.421875" style="28" customWidth="1"/>
    <col min="4" max="5" width="19.00390625" style="29" customWidth="1"/>
    <col min="6" max="16384" width="9.140625" style="28" customWidth="1"/>
  </cols>
  <sheetData>
    <row r="1" ht="14.25">
      <c r="B1" s="30"/>
    </row>
    <row r="2" spans="2:3" ht="15">
      <c r="B2" s="30"/>
      <c r="C2" s="31" t="s">
        <v>32</v>
      </c>
    </row>
    <row r="3" spans="2:5" ht="14.25">
      <c r="B3" s="28" t="s">
        <v>33</v>
      </c>
      <c r="E3" s="32" t="s">
        <v>34</v>
      </c>
    </row>
    <row r="4" spans="2:5" ht="13.5" customHeight="1">
      <c r="B4" s="7" t="s">
        <v>35</v>
      </c>
      <c r="C4" s="6" t="s">
        <v>36</v>
      </c>
      <c r="D4" s="5" t="s">
        <v>37</v>
      </c>
      <c r="E4" s="5"/>
    </row>
    <row r="5" spans="2:5" ht="14.25">
      <c r="B5" s="7"/>
      <c r="C5" s="6"/>
      <c r="D5" s="35" t="s">
        <v>38</v>
      </c>
      <c r="E5" s="35" t="s">
        <v>39</v>
      </c>
    </row>
    <row r="6" spans="2:5" ht="15">
      <c r="B6" s="36" t="s">
        <v>40</v>
      </c>
      <c r="C6" s="36" t="s">
        <v>41</v>
      </c>
      <c r="D6" s="37"/>
      <c r="E6" s="37"/>
    </row>
    <row r="7" spans="2:5" ht="14.25">
      <c r="B7" s="38" t="s">
        <v>42</v>
      </c>
      <c r="C7" s="38" t="s">
        <v>43</v>
      </c>
      <c r="D7" s="37"/>
      <c r="E7" s="37"/>
    </row>
    <row r="8" spans="2:5" ht="14.25">
      <c r="B8" s="38" t="s">
        <v>44</v>
      </c>
      <c r="C8" s="38" t="s">
        <v>45</v>
      </c>
      <c r="D8" s="39">
        <v>9034919.3084724</v>
      </c>
      <c r="E8" s="39">
        <v>9491111.2565604</v>
      </c>
    </row>
    <row r="9" spans="2:5" ht="14.25">
      <c r="B9" s="38" t="s">
        <v>46</v>
      </c>
      <c r="C9" s="38" t="s">
        <v>47</v>
      </c>
      <c r="D9" s="39">
        <v>1264842.9458708</v>
      </c>
      <c r="E9" s="39">
        <v>6038321.90355642</v>
      </c>
    </row>
    <row r="10" spans="2:5" ht="15">
      <c r="B10" s="38" t="s">
        <v>48</v>
      </c>
      <c r="C10" s="38" t="s">
        <v>49</v>
      </c>
      <c r="D10" s="39">
        <v>1394151.82693</v>
      </c>
      <c r="E10" s="39">
        <v>1358656.31420024</v>
      </c>
    </row>
    <row r="11" spans="2:5" ht="14.25">
      <c r="B11" s="38" t="s">
        <v>50</v>
      </c>
      <c r="C11" s="38" t="s">
        <v>51</v>
      </c>
      <c r="D11" s="39">
        <v>659991.281700001</v>
      </c>
      <c r="E11" s="39">
        <v>633929.97649629</v>
      </c>
    </row>
    <row r="12" spans="2:5" ht="14.25">
      <c r="B12" s="38" t="s">
        <v>52</v>
      </c>
      <c r="C12" s="38" t="s">
        <v>53</v>
      </c>
      <c r="D12" s="39">
        <v>0</v>
      </c>
      <c r="E12" s="39">
        <v>0</v>
      </c>
    </row>
    <row r="13" spans="2:5" ht="14.25">
      <c r="B13" s="38" t="s">
        <v>54</v>
      </c>
      <c r="C13" s="38" t="s">
        <v>55</v>
      </c>
      <c r="D13" s="39">
        <v>128808689.437941</v>
      </c>
      <c r="E13" s="39">
        <v>142521276.730521</v>
      </c>
    </row>
    <row r="14" spans="2:5" ht="14.25">
      <c r="B14" s="38" t="s">
        <v>56</v>
      </c>
      <c r="C14" s="38" t="s">
        <v>57</v>
      </c>
      <c r="D14" s="39">
        <v>2318494.71887521</v>
      </c>
      <c r="E14" s="39">
        <v>3314304.00301573</v>
      </c>
    </row>
    <row r="15" spans="2:5" ht="14.25">
      <c r="B15" s="38" t="s">
        <v>58</v>
      </c>
      <c r="C15" s="38" t="s">
        <v>59</v>
      </c>
      <c r="D15" s="39">
        <v>0</v>
      </c>
      <c r="E15" s="39">
        <v>0</v>
      </c>
    </row>
    <row r="16" spans="2:5" ht="28.5">
      <c r="B16" s="38" t="s">
        <v>60</v>
      </c>
      <c r="C16" s="40" t="s">
        <v>61</v>
      </c>
      <c r="D16" s="39">
        <v>0</v>
      </c>
      <c r="E16" s="39">
        <v>0</v>
      </c>
    </row>
    <row r="17" spans="2:5" ht="14.25">
      <c r="B17" s="38" t="s">
        <v>62</v>
      </c>
      <c r="C17" s="38"/>
      <c r="D17" s="39">
        <v>0</v>
      </c>
      <c r="E17" s="39">
        <v>0</v>
      </c>
    </row>
    <row r="18" spans="2:5" s="31" customFormat="1" ht="15">
      <c r="B18" s="36" t="s">
        <v>63</v>
      </c>
      <c r="C18" s="36" t="s">
        <v>64</v>
      </c>
      <c r="D18" s="41">
        <v>143481089.51979</v>
      </c>
      <c r="E18" s="41">
        <v>163357600.18435</v>
      </c>
    </row>
    <row r="19" spans="2:5" s="31" customFormat="1" ht="15">
      <c r="B19" s="36" t="s">
        <v>65</v>
      </c>
      <c r="C19" s="36" t="s">
        <v>66</v>
      </c>
      <c r="D19" s="42"/>
      <c r="E19" s="42"/>
    </row>
    <row r="20" spans="2:5" ht="14.25">
      <c r="B20" s="38" t="s">
        <v>67</v>
      </c>
      <c r="C20" s="38" t="s">
        <v>68</v>
      </c>
      <c r="D20" s="39">
        <v>137414206.967408</v>
      </c>
      <c r="E20" s="39">
        <v>129008613.656557</v>
      </c>
    </row>
    <row r="21" spans="2:5" ht="14.25">
      <c r="B21" s="38" t="s">
        <v>69</v>
      </c>
      <c r="C21" s="38" t="s">
        <v>70</v>
      </c>
      <c r="D21" s="39">
        <v>1180716.0457266</v>
      </c>
      <c r="E21" s="39">
        <v>3609106.54185848</v>
      </c>
    </row>
    <row r="22" spans="2:5" ht="14.25">
      <c r="B22" s="38" t="s">
        <v>71</v>
      </c>
      <c r="C22" s="38" t="s">
        <v>72</v>
      </c>
      <c r="D22" s="39">
        <v>0</v>
      </c>
      <c r="E22" s="39">
        <v>0</v>
      </c>
    </row>
    <row r="23" spans="2:5" ht="14.25">
      <c r="B23" s="38" t="s">
        <v>73</v>
      </c>
      <c r="C23" s="38" t="s">
        <v>74</v>
      </c>
      <c r="D23" s="39">
        <v>0</v>
      </c>
      <c r="E23" s="39">
        <v>0</v>
      </c>
    </row>
    <row r="24" spans="2:5" ht="14.25">
      <c r="B24" s="38" t="s">
        <v>75</v>
      </c>
      <c r="C24" s="38" t="s">
        <v>76</v>
      </c>
      <c r="D24" s="39">
        <v>0</v>
      </c>
      <c r="E24" s="39">
        <v>0</v>
      </c>
    </row>
    <row r="25" spans="2:5" ht="14.25">
      <c r="B25" s="38" t="s">
        <v>77</v>
      </c>
      <c r="C25" s="38" t="s">
        <v>78</v>
      </c>
      <c r="D25" s="39">
        <v>14879483.00531</v>
      </c>
      <c r="E25" s="39">
        <v>9276559.42008</v>
      </c>
    </row>
    <row r="26" spans="2:5" ht="14.25">
      <c r="B26" s="38" t="s">
        <v>79</v>
      </c>
      <c r="C26" s="40" t="s">
        <v>80</v>
      </c>
      <c r="D26" s="39">
        <v>18368.43537</v>
      </c>
      <c r="E26" s="39">
        <v>240679.22909</v>
      </c>
    </row>
    <row r="27" spans="2:5" ht="14.25">
      <c r="B27" s="38" t="s">
        <v>81</v>
      </c>
      <c r="C27" s="38" t="s">
        <v>82</v>
      </c>
      <c r="D27" s="39">
        <v>1138302.794942</v>
      </c>
      <c r="E27" s="39">
        <v>6290974.3848982</v>
      </c>
    </row>
    <row r="28" spans="2:5" ht="14.25">
      <c r="B28" s="38" t="s">
        <v>83</v>
      </c>
      <c r="C28" s="38"/>
      <c r="D28" s="39">
        <v>0</v>
      </c>
      <c r="E28" s="39">
        <v>0</v>
      </c>
    </row>
    <row r="29" spans="2:5" s="31" customFormat="1" ht="15">
      <c r="B29" s="36" t="s">
        <v>84</v>
      </c>
      <c r="C29" s="36" t="s">
        <v>85</v>
      </c>
      <c r="D29" s="43">
        <v>154631077.248757</v>
      </c>
      <c r="E29" s="43">
        <v>148425933.232484</v>
      </c>
    </row>
    <row r="30" spans="2:5" s="31" customFormat="1" ht="15">
      <c r="B30" s="36" t="s">
        <v>86</v>
      </c>
      <c r="C30" s="36" t="s">
        <v>87</v>
      </c>
      <c r="D30" s="44">
        <v>298112166.768547</v>
      </c>
      <c r="E30" s="44">
        <v>311783533.416834</v>
      </c>
    </row>
    <row r="31" spans="2:5" s="31" customFormat="1" ht="15">
      <c r="B31" s="36" t="s">
        <v>88</v>
      </c>
      <c r="C31" s="36" t="s">
        <v>89</v>
      </c>
      <c r="D31" s="42"/>
      <c r="E31" s="42"/>
    </row>
    <row r="32" spans="2:5" ht="15">
      <c r="B32" s="36" t="s">
        <v>90</v>
      </c>
      <c r="C32" s="36" t="s">
        <v>91</v>
      </c>
      <c r="D32" s="39"/>
      <c r="E32" s="39"/>
    </row>
    <row r="33" spans="2:5" ht="15">
      <c r="B33" s="36" t="s">
        <v>92</v>
      </c>
      <c r="C33" s="36" t="s">
        <v>93</v>
      </c>
      <c r="D33" s="39"/>
      <c r="E33" s="39"/>
    </row>
    <row r="34" spans="2:5" ht="14.25">
      <c r="B34" s="38" t="s">
        <v>94</v>
      </c>
      <c r="C34" s="38" t="s">
        <v>95</v>
      </c>
      <c r="D34" s="39">
        <v>13906483.8420227</v>
      </c>
      <c r="E34" s="39">
        <v>6130756.7541599</v>
      </c>
    </row>
    <row r="35" spans="2:5" ht="14.25">
      <c r="B35" s="38" t="s">
        <v>96</v>
      </c>
      <c r="C35" s="38" t="s">
        <v>97</v>
      </c>
      <c r="D35" s="39">
        <v>1710470.3525</v>
      </c>
      <c r="E35" s="39">
        <v>2345859.26246</v>
      </c>
    </row>
    <row r="36" spans="2:5" ht="14.25">
      <c r="B36" s="38" t="s">
        <v>98</v>
      </c>
      <c r="C36" s="38" t="s">
        <v>99</v>
      </c>
      <c r="D36" s="39">
        <v>7605183.76909809</v>
      </c>
      <c r="E36" s="39">
        <v>6351100.3855953</v>
      </c>
    </row>
    <row r="37" spans="2:5" ht="15">
      <c r="B37" s="38" t="s">
        <v>100</v>
      </c>
      <c r="C37" s="38" t="s">
        <v>101</v>
      </c>
      <c r="D37" s="39">
        <v>0</v>
      </c>
      <c r="E37" s="39">
        <v>0</v>
      </c>
    </row>
    <row r="38" spans="2:5" ht="14.25">
      <c r="B38" s="38" t="s">
        <v>102</v>
      </c>
      <c r="C38" s="38" t="s">
        <v>103</v>
      </c>
      <c r="D38" s="39">
        <v>127762047.95034</v>
      </c>
      <c r="E38" s="39">
        <v>227488826.987434</v>
      </c>
    </row>
    <row r="39" spans="2:5" ht="14.25">
      <c r="B39" s="38" t="s">
        <v>104</v>
      </c>
      <c r="C39" s="38" t="s">
        <v>105</v>
      </c>
      <c r="D39" s="39">
        <v>2091569.01449</v>
      </c>
      <c r="E39" s="39">
        <v>5070687.33203</v>
      </c>
    </row>
    <row r="40" spans="2:5" ht="14.25">
      <c r="B40" s="38" t="s">
        <v>106</v>
      </c>
      <c r="C40" s="38" t="s">
        <v>107</v>
      </c>
      <c r="D40" s="39">
        <v>166685.46243</v>
      </c>
      <c r="E40" s="39">
        <v>166406.12535</v>
      </c>
    </row>
    <row r="41" spans="2:5" ht="14.25">
      <c r="B41" s="38" t="s">
        <v>108</v>
      </c>
      <c r="C41" s="38" t="s">
        <v>109</v>
      </c>
      <c r="D41" s="39">
        <v>1983897.6115778</v>
      </c>
      <c r="E41" s="39">
        <v>1672423.9813374</v>
      </c>
    </row>
    <row r="42" spans="2:5" ht="14.25">
      <c r="B42" s="38" t="s">
        <v>110</v>
      </c>
      <c r="C42" s="38" t="s">
        <v>111</v>
      </c>
      <c r="D42" s="45">
        <v>0</v>
      </c>
      <c r="E42" s="45">
        <v>0</v>
      </c>
    </row>
    <row r="43" spans="2:5" ht="14.25">
      <c r="B43" s="38" t="s">
        <v>112</v>
      </c>
      <c r="C43" s="38" t="s">
        <v>113</v>
      </c>
      <c r="D43" s="39">
        <v>2067985.79263244</v>
      </c>
      <c r="E43" s="39">
        <v>26651887.7224776</v>
      </c>
    </row>
    <row r="44" spans="2:5" ht="42.75">
      <c r="B44" s="38" t="s">
        <v>114</v>
      </c>
      <c r="C44" s="40" t="s">
        <v>115</v>
      </c>
      <c r="D44" s="39">
        <v>0</v>
      </c>
      <c r="E44" s="39">
        <v>0</v>
      </c>
    </row>
    <row r="45" spans="2:5" ht="14.25">
      <c r="B45" s="38" t="s">
        <v>116</v>
      </c>
      <c r="C45" s="38"/>
      <c r="D45" s="39"/>
      <c r="E45" s="39"/>
    </row>
    <row r="46" spans="2:5" s="31" customFormat="1" ht="15">
      <c r="B46" s="36" t="s">
        <v>117</v>
      </c>
      <c r="C46" s="36" t="s">
        <v>118</v>
      </c>
      <c r="D46" s="41">
        <v>157294323.795091</v>
      </c>
      <c r="E46" s="41">
        <v>275877948.550845</v>
      </c>
    </row>
    <row r="47" spans="2:5" s="31" customFormat="1" ht="15">
      <c r="B47" s="36" t="s">
        <v>119</v>
      </c>
      <c r="C47" s="36" t="s">
        <v>120</v>
      </c>
      <c r="D47" s="42"/>
      <c r="E47" s="42"/>
    </row>
    <row r="48" spans="2:5" ht="14.25">
      <c r="B48" s="38" t="s">
        <v>121</v>
      </c>
      <c r="C48" s="38" t="s">
        <v>122</v>
      </c>
      <c r="D48" s="39">
        <v>95686234.41127</v>
      </c>
      <c r="E48" s="39">
        <v>9830059.09052554</v>
      </c>
    </row>
    <row r="49" spans="2:5" ht="14.25">
      <c r="B49" s="38" t="s">
        <v>123</v>
      </c>
      <c r="C49" s="38" t="s">
        <v>111</v>
      </c>
      <c r="D49" s="39">
        <v>0</v>
      </c>
      <c r="E49" s="39">
        <v>0</v>
      </c>
    </row>
    <row r="50" spans="2:5" ht="14.25">
      <c r="B50" s="38" t="s">
        <v>124</v>
      </c>
      <c r="C50" s="38" t="s">
        <v>125</v>
      </c>
      <c r="D50" s="39">
        <v>8206834</v>
      </c>
      <c r="E50" s="39">
        <v>7883774.57346</v>
      </c>
    </row>
    <row r="51" spans="2:5" ht="14.25">
      <c r="B51" s="38" t="s">
        <v>126</v>
      </c>
      <c r="C51" s="38" t="s">
        <v>127</v>
      </c>
      <c r="D51" s="39">
        <v>31097009.9233919</v>
      </c>
      <c r="E51" s="39">
        <v>18358207.9219678</v>
      </c>
    </row>
    <row r="52" spans="2:5" ht="14.25">
      <c r="B52" s="38" t="s">
        <v>128</v>
      </c>
      <c r="C52" s="38"/>
      <c r="D52" s="39">
        <v>0</v>
      </c>
      <c r="E52" s="39">
        <v>0</v>
      </c>
    </row>
    <row r="53" spans="2:5" s="31" customFormat="1" ht="15">
      <c r="B53" s="36" t="s">
        <v>129</v>
      </c>
      <c r="C53" s="36" t="s">
        <v>130</v>
      </c>
      <c r="D53" s="43">
        <v>134990078.334662</v>
      </c>
      <c r="E53" s="43">
        <v>36072041.5859533</v>
      </c>
    </row>
    <row r="54" spans="2:5" s="31" customFormat="1" ht="15">
      <c r="B54" s="36" t="s">
        <v>131</v>
      </c>
      <c r="C54" s="36" t="s">
        <v>132</v>
      </c>
      <c r="D54" s="41">
        <v>292284402.129753</v>
      </c>
      <c r="E54" s="41">
        <v>311949990.136798</v>
      </c>
    </row>
    <row r="55" spans="2:5" s="31" customFormat="1" ht="15">
      <c r="B55" s="36" t="s">
        <v>133</v>
      </c>
      <c r="C55" s="36" t="s">
        <v>134</v>
      </c>
      <c r="D55" s="42"/>
      <c r="E55" s="42">
        <v>0</v>
      </c>
    </row>
    <row r="56" spans="2:5" ht="14.25">
      <c r="B56" s="38" t="s">
        <v>135</v>
      </c>
      <c r="C56" s="38" t="s">
        <v>136</v>
      </c>
      <c r="D56" s="39"/>
      <c r="E56" s="39"/>
    </row>
    <row r="57" spans="2:5" ht="14.25">
      <c r="B57" s="38" t="s">
        <v>137</v>
      </c>
      <c r="C57" s="38" t="s">
        <v>138</v>
      </c>
      <c r="D57" s="39">
        <v>0</v>
      </c>
      <c r="E57" s="39">
        <v>0</v>
      </c>
    </row>
    <row r="58" spans="2:5" ht="14.25">
      <c r="B58" s="38" t="s">
        <v>139</v>
      </c>
      <c r="C58" s="38" t="s">
        <v>140</v>
      </c>
      <c r="D58" s="39">
        <v>780112.793599998</v>
      </c>
      <c r="E58" s="39">
        <v>780112.793599998</v>
      </c>
    </row>
    <row r="59" spans="2:5" ht="14.25">
      <c r="B59" s="38" t="s">
        <v>141</v>
      </c>
      <c r="C59" s="38" t="s">
        <v>142</v>
      </c>
      <c r="D59" s="39">
        <v>0</v>
      </c>
      <c r="E59" s="39">
        <v>0</v>
      </c>
    </row>
    <row r="60" spans="2:5" ht="14.25">
      <c r="B60" s="38" t="s">
        <v>143</v>
      </c>
      <c r="C60" s="38" t="s">
        <v>144</v>
      </c>
      <c r="D60" s="39">
        <v>0</v>
      </c>
      <c r="E60" s="39">
        <v>0</v>
      </c>
    </row>
    <row r="61" spans="2:5" ht="14.25">
      <c r="B61" s="38" t="s">
        <v>145</v>
      </c>
      <c r="C61" s="38" t="s">
        <v>146</v>
      </c>
      <c r="D61" s="39">
        <v>44568539.57731</v>
      </c>
      <c r="E61" s="39">
        <v>44568539.57731</v>
      </c>
    </row>
    <row r="62" spans="2:5" ht="14.25">
      <c r="B62" s="38" t="s">
        <v>147</v>
      </c>
      <c r="C62" s="38" t="s">
        <v>148</v>
      </c>
      <c r="D62" s="39">
        <v>-11436009.8449757</v>
      </c>
      <c r="E62" s="39">
        <v>-10662272.5599975</v>
      </c>
    </row>
    <row r="63" spans="2:5" ht="14.25">
      <c r="B63" s="38" t="s">
        <v>149</v>
      </c>
      <c r="C63" s="38" t="s">
        <v>150</v>
      </c>
      <c r="D63" s="39">
        <v>0</v>
      </c>
      <c r="E63" s="39">
        <v>0</v>
      </c>
    </row>
    <row r="64" spans="2:5" ht="14.25">
      <c r="B64" s="38" t="s">
        <v>151</v>
      </c>
      <c r="C64" s="38" t="s">
        <v>152</v>
      </c>
      <c r="D64" s="39">
        <v>-28084877.8871869</v>
      </c>
      <c r="E64" s="39">
        <v>-34852836.5309288</v>
      </c>
    </row>
    <row r="65" spans="2:5" ht="14.25">
      <c r="B65" s="38" t="s">
        <v>153</v>
      </c>
      <c r="C65" s="38"/>
      <c r="D65" s="39">
        <v>0</v>
      </c>
      <c r="E65" s="39">
        <v>0</v>
      </c>
    </row>
    <row r="66" spans="2:5" s="31" customFormat="1" ht="15">
      <c r="B66" s="36" t="s">
        <v>154</v>
      </c>
      <c r="C66" s="36" t="s">
        <v>155</v>
      </c>
      <c r="D66" s="41">
        <v>5827764.63874741</v>
      </c>
      <c r="E66" s="41">
        <v>-166456.720016338</v>
      </c>
    </row>
    <row r="67" spans="2:5" s="31" customFormat="1" ht="15">
      <c r="B67" s="36" t="s">
        <v>156</v>
      </c>
      <c r="C67" s="36" t="s">
        <v>157</v>
      </c>
      <c r="D67" s="44">
        <v>298112166.7685</v>
      </c>
      <c r="E67" s="44">
        <v>311783533.416782</v>
      </c>
    </row>
    <row r="68" spans="4:5" ht="14.25">
      <c r="D68" s="46"/>
      <c r="E68" s="46"/>
    </row>
    <row r="69" ht="14.25">
      <c r="C69" s="30" t="str">
        <f>+Nuur1!A19</f>
        <v>                                       Гүйцэтгэх  Захирал:                                   ________________                Ц.Баатарсайхан</v>
      </c>
    </row>
    <row r="71" ht="14.25">
      <c r="C71" s="30" t="str">
        <f>+Nuur1!A21</f>
        <v>                                       Санхүү бүртгэл хариуцсан захирал:        ________________               Д.Содгэрэл</v>
      </c>
    </row>
  </sheetData>
  <sheetProtection/>
  <mergeCells count="3">
    <mergeCell ref="B4:B5"/>
    <mergeCell ref="C4:C5"/>
    <mergeCell ref="D4:E4"/>
  </mergeCells>
  <printOptions horizontalCentered="1"/>
  <pageMargins left="0.3" right="0.25" top="0.35" bottom="0.390277777777778" header="0.511811023622047" footer="0.511811023622047"/>
  <pageSetup fitToHeight="0"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rgb="FF92D050"/>
    <pageSetUpPr fitToPage="1"/>
  </sheetPr>
  <dimension ref="B1:F38"/>
  <sheetViews>
    <sheetView showFormulas="1" zoomScale="80" zoomScaleNormal="80" workbookViewId="0" topLeftCell="A1">
      <pane ySplit="6" topLeftCell="A7" activePane="bottomLeft" state="frozen"/>
      <selection pane="topLeft" activeCell="A1" sqref="A1"/>
      <selection pane="bottomLeft" activeCell="E30" sqref="E30"/>
    </sheetView>
  </sheetViews>
  <sheetFormatPr defaultColWidth="9.140625" defaultRowHeight="12.75"/>
  <cols>
    <col min="1" max="2" width="8.00390625" style="47" customWidth="1"/>
    <col min="3" max="3" width="44.28125" style="47" customWidth="1"/>
    <col min="4" max="4" width="17.421875" style="48" customWidth="1"/>
    <col min="5" max="5" width="17.8515625" style="48" customWidth="1"/>
    <col min="6" max="6" width="15.00390625" style="49" customWidth="1"/>
    <col min="7" max="7" width="16.7109375" style="47" customWidth="1"/>
    <col min="8" max="16384" width="9.140625" style="47" customWidth="1"/>
  </cols>
  <sheetData>
    <row r="1" spans="2:5" ht="12.75">
      <c r="B1" s="4" t="s">
        <v>158</v>
      </c>
      <c r="C1" s="4"/>
      <c r="D1" s="4"/>
      <c r="E1" s="4"/>
    </row>
    <row r="3" spans="2:5" ht="12.75">
      <c r="B3" s="50" t="str">
        <f>+Nuur1!A3</f>
        <v>"ГОВЬ" ХК-ийн</v>
      </c>
      <c r="E3" s="51" t="str">
        <f>+Nuur1!A7</f>
        <v>2023  оны  12  сарын 31 өдөр</v>
      </c>
    </row>
    <row r="4" spans="2:5" ht="12.75">
      <c r="B4" s="52" t="s">
        <v>33</v>
      </c>
      <c r="E4" s="53" t="s">
        <v>34</v>
      </c>
    </row>
    <row r="5" spans="2:5" s="47" customFormat="1" ht="25.5">
      <c r="B5" s="54" t="s">
        <v>35</v>
      </c>
      <c r="C5" s="55" t="s">
        <v>36</v>
      </c>
      <c r="D5" s="56" t="s">
        <v>159</v>
      </c>
      <c r="E5" s="56" t="s">
        <v>160</v>
      </c>
    </row>
    <row r="6" spans="2:5" s="57" customFormat="1" ht="17.25" customHeight="1">
      <c r="B6" s="58">
        <v>1</v>
      </c>
      <c r="C6" s="59" t="s">
        <v>161</v>
      </c>
      <c r="D6" s="60">
        <v>193427608.66815</v>
      </c>
      <c r="E6" s="60">
        <v>255650515.835112</v>
      </c>
    </row>
    <row r="7" spans="2:5" s="47" customFormat="1" ht="17.25" customHeight="1">
      <c r="B7" s="61">
        <v>2</v>
      </c>
      <c r="C7" s="62" t="s">
        <v>162</v>
      </c>
      <c r="D7" s="63">
        <v>97766831.0012193</v>
      </c>
      <c r="E7" s="63">
        <v>131011345.028003</v>
      </c>
    </row>
    <row r="8" spans="2:5" s="57" customFormat="1" ht="17.25" customHeight="1">
      <c r="B8" s="58">
        <v>3</v>
      </c>
      <c r="C8" s="59" t="s">
        <v>163</v>
      </c>
      <c r="D8" s="60">
        <v>95660777.6669308</v>
      </c>
      <c r="E8" s="60">
        <v>124639170.807109</v>
      </c>
    </row>
    <row r="9" spans="2:5" s="47" customFormat="1" ht="17.25" customHeight="1">
      <c r="B9" s="61">
        <v>4</v>
      </c>
      <c r="C9" s="62" t="s">
        <v>164</v>
      </c>
      <c r="D9" s="63">
        <v>373611.70394</v>
      </c>
      <c r="E9" s="63">
        <v>304289.16379</v>
      </c>
    </row>
    <row r="10" spans="2:5" s="47" customFormat="1" ht="17.25" customHeight="1">
      <c r="B10" s="61">
        <v>5</v>
      </c>
      <c r="C10" s="62" t="s">
        <v>165</v>
      </c>
      <c r="D10" s="63">
        <v>29260.7002323678</v>
      </c>
      <c r="E10" s="63">
        <v>229733.9628586</v>
      </c>
    </row>
    <row r="11" spans="2:5" s="47" customFormat="1" ht="17.25" customHeight="1">
      <c r="B11" s="61">
        <v>6</v>
      </c>
      <c r="C11" s="62" t="s">
        <v>166</v>
      </c>
      <c r="D11" s="63">
        <v>0</v>
      </c>
      <c r="E11" s="63">
        <v>0</v>
      </c>
    </row>
    <row r="12" spans="2:5" s="47" customFormat="1" ht="17.25" customHeight="1">
      <c r="B12" s="61">
        <v>7</v>
      </c>
      <c r="C12" s="62" t="s">
        <v>167</v>
      </c>
      <c r="D12" s="63">
        <v>0</v>
      </c>
      <c r="E12" s="63">
        <v>0</v>
      </c>
    </row>
    <row r="13" spans="2:5" s="47" customFormat="1" ht="17.25" customHeight="1">
      <c r="B13" s="61">
        <v>8</v>
      </c>
      <c r="C13" s="62" t="s">
        <v>168</v>
      </c>
      <c r="D13" s="63">
        <v>841754.0697034</v>
      </c>
      <c r="E13" s="63">
        <v>288488.0528362</v>
      </c>
    </row>
    <row r="14" spans="2:5" s="47" customFormat="1" ht="17.25" customHeight="1">
      <c r="B14" s="61">
        <v>9</v>
      </c>
      <c r="C14" s="62" t="s">
        <v>169</v>
      </c>
      <c r="D14" s="63">
        <v>61767482.4487998</v>
      </c>
      <c r="E14" s="63">
        <v>73593361.0894286</v>
      </c>
    </row>
    <row r="15" spans="2:5" s="47" customFormat="1" ht="17.25" customHeight="1">
      <c r="B15" s="61">
        <v>10</v>
      </c>
      <c r="C15" s="62" t="s">
        <v>170</v>
      </c>
      <c r="D15" s="63">
        <v>13047588.31836</v>
      </c>
      <c r="E15" s="63">
        <v>19398180.82628</v>
      </c>
    </row>
    <row r="16" spans="2:5" s="47" customFormat="1" ht="17.25" customHeight="1">
      <c r="B16" s="61">
        <v>11</v>
      </c>
      <c r="C16" s="62" t="s">
        <v>171</v>
      </c>
      <c r="D16" s="63">
        <v>26000426.5637078</v>
      </c>
      <c r="E16" s="63">
        <v>31150837.1500805</v>
      </c>
    </row>
    <row r="17" spans="2:5" s="47" customFormat="1" ht="17.25" customHeight="1">
      <c r="B17" s="61">
        <v>12</v>
      </c>
      <c r="C17" s="62" t="s">
        <v>172</v>
      </c>
      <c r="D17" s="63">
        <v>1094287.26215851</v>
      </c>
      <c r="E17" s="63">
        <v>335059.104129086</v>
      </c>
    </row>
    <row r="18" spans="2:5" s="47" customFormat="1" ht="17.25" customHeight="1">
      <c r="B18" s="61">
        <v>13</v>
      </c>
      <c r="C18" s="62" t="s">
        <v>173</v>
      </c>
      <c r="D18" s="63">
        <v>-4978855.6887033</v>
      </c>
      <c r="E18" s="63">
        <v>-954141.4110988</v>
      </c>
    </row>
    <row r="19" spans="2:5" s="47" customFormat="1" ht="17.25" customHeight="1">
      <c r="B19" s="61">
        <v>14</v>
      </c>
      <c r="C19" s="62" t="s">
        <v>174</v>
      </c>
      <c r="D19" s="63">
        <v>-13355.3613584</v>
      </c>
      <c r="E19" s="63">
        <v>-6979.53867</v>
      </c>
    </row>
    <row r="20" spans="2:5" s="47" customFormat="1" ht="17.25" customHeight="1">
      <c r="B20" s="61">
        <v>15</v>
      </c>
      <c r="C20" s="62" t="s">
        <v>175</v>
      </c>
      <c r="D20" s="63">
        <v>0</v>
      </c>
      <c r="E20" s="63">
        <v>0</v>
      </c>
    </row>
    <row r="21" spans="2:5" s="47" customFormat="1" ht="17.25" customHeight="1">
      <c r="B21" s="61">
        <v>16</v>
      </c>
      <c r="C21" s="62" t="s">
        <v>176</v>
      </c>
      <c r="D21" s="63">
        <v>0</v>
      </c>
      <c r="E21" s="63">
        <v>0</v>
      </c>
    </row>
    <row r="22" spans="2:5" s="47" customFormat="1" ht="17.25" customHeight="1">
      <c r="B22" s="61">
        <v>17</v>
      </c>
      <c r="C22" s="62" t="s">
        <v>177</v>
      </c>
      <c r="D22" s="63">
        <v>0</v>
      </c>
      <c r="E22" s="63">
        <v>0</v>
      </c>
    </row>
    <row r="23" spans="2:5" s="57" customFormat="1" ht="17.25" customHeight="1">
      <c r="B23" s="58">
        <v>18</v>
      </c>
      <c r="C23" s="59" t="s">
        <v>178</v>
      </c>
      <c r="D23" s="60">
        <v>-9996591.5022812</v>
      </c>
      <c r="E23" s="60">
        <v>23122.8669063057</v>
      </c>
    </row>
    <row r="24" spans="2:5" s="47" customFormat="1" ht="17.25" customHeight="1">
      <c r="B24" s="58">
        <v>19</v>
      </c>
      <c r="C24" s="62" t="s">
        <v>179</v>
      </c>
      <c r="D24" s="63">
        <v>-2998981.817314</v>
      </c>
      <c r="E24" s="63">
        <v>6791081.51064838</v>
      </c>
    </row>
    <row r="25" spans="2:5" s="57" customFormat="1" ht="17.25" customHeight="1">
      <c r="B25" s="58">
        <v>20</v>
      </c>
      <c r="C25" s="59" t="s">
        <v>180</v>
      </c>
      <c r="D25" s="60">
        <v>-6997609.6849672</v>
      </c>
      <c r="E25" s="60">
        <v>-6767958.64374207</v>
      </c>
    </row>
    <row r="26" spans="2:5" s="47" customFormat="1" ht="17.25" customHeight="1">
      <c r="B26" s="58">
        <v>21</v>
      </c>
      <c r="C26" s="64" t="s">
        <v>181</v>
      </c>
      <c r="D26" s="63"/>
      <c r="E26" s="63">
        <v>0</v>
      </c>
    </row>
    <row r="27" spans="2:5" s="57" customFormat="1" ht="17.25" customHeight="1">
      <c r="B27" s="58">
        <v>22</v>
      </c>
      <c r="C27" s="59" t="s">
        <v>182</v>
      </c>
      <c r="D27" s="60">
        <v>-6997609.68496723</v>
      </c>
      <c r="E27" s="60">
        <v>-6767958.64374207</v>
      </c>
    </row>
    <row r="28" spans="2:5" s="47" customFormat="1" ht="17.25" customHeight="1">
      <c r="B28" s="58">
        <v>23</v>
      </c>
      <c r="C28" s="59" t="s">
        <v>183</v>
      </c>
      <c r="D28" s="63"/>
      <c r="E28" s="63"/>
    </row>
    <row r="29" spans="2:5" s="47" customFormat="1" ht="17.25" customHeight="1">
      <c r="B29" s="3"/>
      <c r="C29" s="62" t="s">
        <v>184</v>
      </c>
      <c r="D29" s="63"/>
      <c r="E29" s="63"/>
    </row>
    <row r="30" spans="2:5" s="47" customFormat="1" ht="17.25" customHeight="1">
      <c r="B30" s="3"/>
      <c r="C30" s="62" t="s">
        <v>185</v>
      </c>
      <c r="D30" s="63"/>
      <c r="E30" s="63"/>
    </row>
    <row r="31" spans="2:5" s="47" customFormat="1" ht="17.25" customHeight="1">
      <c r="B31" s="3"/>
      <c r="C31" s="62" t="s">
        <v>186</v>
      </c>
      <c r="D31" s="63"/>
      <c r="E31" s="63"/>
    </row>
    <row r="32" spans="2:5" s="57" customFormat="1" ht="17.25" customHeight="1">
      <c r="B32" s="58" t="s">
        <v>187</v>
      </c>
      <c r="C32" s="59" t="s">
        <v>188</v>
      </c>
      <c r="D32" s="60">
        <v>-6997609.68496723</v>
      </c>
      <c r="E32" s="60">
        <v>-6767958.64374207</v>
      </c>
    </row>
    <row r="33" spans="2:5" s="47" customFormat="1" ht="17.25" customHeight="1">
      <c r="B33" s="58" t="s">
        <v>189</v>
      </c>
      <c r="C33" s="59" t="s">
        <v>190</v>
      </c>
      <c r="D33" s="63"/>
      <c r="E33" s="63"/>
    </row>
    <row r="34" ht="12.75">
      <c r="F34" s="47"/>
    </row>
    <row r="35" spans="3:4" ht="12.75">
      <c r="C35" s="52"/>
      <c r="D35" s="65"/>
    </row>
    <row r="36" spans="3:4" ht="12.75">
      <c r="C36" s="66" t="str">
        <f>+СБД!C69</f>
        <v>                                       Гүйцэтгэх  Захирал:                                   ________________                Ц.Баатарсайхан</v>
      </c>
      <c r="D36" s="67"/>
    </row>
    <row r="38" spans="3:4" ht="12.75">
      <c r="C38" s="66" t="str">
        <f>+СБД!C71</f>
        <v>                                       Санхүү бүртгэл хариуцсан захирал:        ________________               Д.Содгэрэл</v>
      </c>
      <c r="D38" s="67"/>
    </row>
  </sheetData>
  <sheetProtection/>
  <mergeCells count="2">
    <mergeCell ref="B1:E1"/>
    <mergeCell ref="B29:B31"/>
  </mergeCells>
  <printOptions/>
  <pageMargins left="0.990277777777778" right="0.329861111111111" top="0.609722222222222" bottom="0.75" header="0.511811023622047" footer="0.511811023622047"/>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rgb="FF92D050"/>
    <pageSetUpPr fitToPage="1"/>
  </sheetPr>
  <dimension ref="B1:H63"/>
  <sheetViews>
    <sheetView showFormulas="1" zoomScale="80" zoomScaleNormal="80" workbookViewId="0" topLeftCell="A1">
      <pane ySplit="5" topLeftCell="A21" activePane="bottomLeft" state="frozen"/>
      <selection pane="topLeft" activeCell="A1" sqref="A1"/>
      <selection pane="bottomLeft" activeCell="A53" sqref="A53"/>
    </sheetView>
  </sheetViews>
  <sheetFormatPr defaultColWidth="9.140625" defaultRowHeight="12.75"/>
  <cols>
    <col min="1" max="2" width="8.28125" style="47" customWidth="1"/>
    <col min="3" max="3" width="40.8515625" style="47" customWidth="1"/>
    <col min="4" max="4" width="20.421875" style="48" customWidth="1"/>
    <col min="5" max="5" width="19.57421875" style="48" customWidth="1"/>
    <col min="6" max="7" width="9.140625" style="47" customWidth="1"/>
    <col min="8" max="8" width="9.140625" style="68" customWidth="1"/>
    <col min="9" max="16384" width="9.140625" style="47" customWidth="1"/>
  </cols>
  <sheetData>
    <row r="1" spans="2:5" ht="12.75">
      <c r="B1" s="4" t="s">
        <v>191</v>
      </c>
      <c r="C1" s="4"/>
      <c r="D1" s="4"/>
      <c r="E1" s="4"/>
    </row>
    <row r="2" ht="12.75">
      <c r="B2" s="52"/>
    </row>
    <row r="3" spans="2:5" ht="12.75">
      <c r="B3" s="50" t="str">
        <f>+Nuur1!A3</f>
        <v>"ГОВЬ" ХК-ийн</v>
      </c>
      <c r="E3" s="51" t="str">
        <f>+Nuur1!A7</f>
        <v>2023  оны  12  сарын 31 өдөр</v>
      </c>
    </row>
    <row r="4" spans="2:5" ht="12.75">
      <c r="B4" s="52" t="s">
        <v>33</v>
      </c>
      <c r="E4" s="53" t="s">
        <v>34</v>
      </c>
    </row>
    <row r="5" spans="2:5" ht="25.5">
      <c r="B5" s="54" t="s">
        <v>35</v>
      </c>
      <c r="C5" s="55" t="s">
        <v>192</v>
      </c>
      <c r="D5" s="69" t="s">
        <v>159</v>
      </c>
      <c r="E5" s="69" t="s">
        <v>160</v>
      </c>
    </row>
    <row r="6" spans="2:8" s="57" customFormat="1" ht="13.5" customHeight="1">
      <c r="B6" s="59">
        <v>1</v>
      </c>
      <c r="C6" s="64" t="s">
        <v>193</v>
      </c>
      <c r="D6" s="70"/>
      <c r="E6" s="71"/>
      <c r="H6" s="72"/>
    </row>
    <row r="7" spans="2:8" s="57" customFormat="1" ht="13.5" customHeight="1">
      <c r="B7" s="59">
        <v>1.1</v>
      </c>
      <c r="C7" s="64" t="s">
        <v>194</v>
      </c>
      <c r="D7" s="73">
        <v>211370033.941611</v>
      </c>
      <c r="E7" s="73">
        <v>265936221.178175</v>
      </c>
      <c r="H7" s="72"/>
    </row>
    <row r="8" spans="2:5" ht="13.5" customHeight="1">
      <c r="B8" s="62"/>
      <c r="C8" s="74" t="s">
        <v>195</v>
      </c>
      <c r="D8" s="75">
        <v>210328059.109475</v>
      </c>
      <c r="E8" s="63">
        <v>265465838.019088</v>
      </c>
    </row>
    <row r="9" spans="2:5" ht="13.5" customHeight="1">
      <c r="B9" s="62"/>
      <c r="C9" s="74" t="s">
        <v>196</v>
      </c>
      <c r="D9" s="75">
        <v>0</v>
      </c>
      <c r="E9" s="63">
        <v>0</v>
      </c>
    </row>
    <row r="10" spans="2:5" ht="13.5" customHeight="1">
      <c r="B10" s="62"/>
      <c r="C10" s="74" t="s">
        <v>197</v>
      </c>
      <c r="D10" s="75">
        <v>0</v>
      </c>
      <c r="E10" s="63">
        <v>0</v>
      </c>
    </row>
    <row r="11" spans="2:5" ht="13.5" customHeight="1">
      <c r="B11" s="62"/>
      <c r="C11" s="74" t="s">
        <v>198</v>
      </c>
      <c r="D11" s="75">
        <v>0</v>
      </c>
      <c r="E11" s="63">
        <v>0</v>
      </c>
    </row>
    <row r="12" spans="2:5" ht="13.5" customHeight="1">
      <c r="B12" s="62"/>
      <c r="C12" s="74" t="s">
        <v>199</v>
      </c>
      <c r="D12" s="75">
        <v>0</v>
      </c>
      <c r="E12" s="63">
        <v>0</v>
      </c>
    </row>
    <row r="13" spans="2:5" ht="13.5" customHeight="1">
      <c r="B13" s="62"/>
      <c r="C13" s="74" t="s">
        <v>200</v>
      </c>
      <c r="D13" s="75">
        <v>1041974.83213626</v>
      </c>
      <c r="E13" s="63">
        <v>470383.159087402</v>
      </c>
    </row>
    <row r="14" spans="2:8" s="57" customFormat="1" ht="13.5" customHeight="1">
      <c r="B14" s="59">
        <v>1.2</v>
      </c>
      <c r="C14" s="64" t="s">
        <v>201</v>
      </c>
      <c r="D14" s="76">
        <v>-177369082.462134</v>
      </c>
      <c r="E14" s="60">
        <v>-284981483.488039</v>
      </c>
      <c r="H14" s="72"/>
    </row>
    <row r="15" spans="2:5" ht="13.5" customHeight="1">
      <c r="B15" s="62"/>
      <c r="C15" s="74" t="s">
        <v>202</v>
      </c>
      <c r="D15" s="75">
        <v>-27947882.0735513</v>
      </c>
      <c r="E15" s="63">
        <v>-39471169.9465189</v>
      </c>
    </row>
    <row r="16" spans="2:5" ht="13.5" customHeight="1">
      <c r="B16" s="62"/>
      <c r="C16" s="74" t="s">
        <v>203</v>
      </c>
      <c r="D16" s="75">
        <v>-8797934.6362651</v>
      </c>
      <c r="E16" s="63">
        <v>-12024444.0474691</v>
      </c>
    </row>
    <row r="17" spans="2:5" ht="13.5" customHeight="1">
      <c r="B17" s="62"/>
      <c r="C17" s="74" t="s">
        <v>204</v>
      </c>
      <c r="D17" s="75">
        <v>-43403043.3825447</v>
      </c>
      <c r="E17" s="63">
        <v>-111426267.578246</v>
      </c>
    </row>
    <row r="18" spans="2:5" ht="13.5" customHeight="1">
      <c r="B18" s="62"/>
      <c r="C18" s="74" t="s">
        <v>205</v>
      </c>
      <c r="D18" s="75">
        <v>-3050887.9877055</v>
      </c>
      <c r="E18" s="63">
        <v>-4184082.2202079</v>
      </c>
    </row>
    <row r="19" spans="2:5" ht="13.5" customHeight="1">
      <c r="B19" s="62"/>
      <c r="C19" s="74" t="s">
        <v>206</v>
      </c>
      <c r="D19" s="75">
        <v>-7364073.99169829</v>
      </c>
      <c r="E19" s="63">
        <v>-9930964.4704235</v>
      </c>
    </row>
    <row r="20" spans="2:5" ht="13.5" customHeight="1">
      <c r="B20" s="62"/>
      <c r="C20" s="74" t="s">
        <v>207</v>
      </c>
      <c r="D20" s="75">
        <v>-26380871.8907094</v>
      </c>
      <c r="E20" s="63">
        <v>-27672824.4465348</v>
      </c>
    </row>
    <row r="21" spans="2:5" ht="13.5" customHeight="1">
      <c r="B21" s="62"/>
      <c r="C21" s="74" t="s">
        <v>208</v>
      </c>
      <c r="D21" s="75">
        <v>-15217209.2298041</v>
      </c>
      <c r="E21" s="63">
        <v>-23104662.0006569</v>
      </c>
    </row>
    <row r="22" spans="2:5" ht="13.5" customHeight="1">
      <c r="B22" s="62"/>
      <c r="C22" s="74" t="s">
        <v>209</v>
      </c>
      <c r="D22" s="75">
        <v>-517737.7939889</v>
      </c>
      <c r="E22" s="63">
        <v>-560071.0441712</v>
      </c>
    </row>
    <row r="23" spans="2:5" ht="13.5" customHeight="1">
      <c r="B23" s="62"/>
      <c r="C23" s="74" t="s">
        <v>210</v>
      </c>
      <c r="D23" s="75">
        <v>-44689441.4758667</v>
      </c>
      <c r="E23" s="63">
        <v>-56606997.7338106</v>
      </c>
    </row>
    <row r="24" spans="2:8" s="57" customFormat="1" ht="13.5" customHeight="1">
      <c r="B24" s="59">
        <v>1.3</v>
      </c>
      <c r="C24" s="64" t="s">
        <v>211</v>
      </c>
      <c r="D24" s="76">
        <v>34000951.479477</v>
      </c>
      <c r="E24" s="60">
        <v>-19045262.309864</v>
      </c>
      <c r="H24" s="72"/>
    </row>
    <row r="25" spans="2:8" s="57" customFormat="1" ht="13.5" customHeight="1">
      <c r="B25" s="59">
        <v>2</v>
      </c>
      <c r="C25" s="64" t="s">
        <v>212</v>
      </c>
      <c r="D25" s="77">
        <v>0</v>
      </c>
      <c r="E25" s="60">
        <v>0</v>
      </c>
      <c r="H25" s="72"/>
    </row>
    <row r="26" spans="2:8" s="57" customFormat="1" ht="13.5" customHeight="1">
      <c r="B26" s="59">
        <v>2.1</v>
      </c>
      <c r="C26" s="64" t="s">
        <v>194</v>
      </c>
      <c r="D26" s="76">
        <v>299006.1818526</v>
      </c>
      <c r="E26" s="60">
        <v>1419801.0365108</v>
      </c>
      <c r="H26" s="72"/>
    </row>
    <row r="27" spans="2:5" ht="13.5" customHeight="1">
      <c r="B27" s="62"/>
      <c r="C27" s="74" t="s">
        <v>213</v>
      </c>
      <c r="D27" s="75">
        <v>150817.521</v>
      </c>
      <c r="E27" s="63">
        <v>1404382.5948</v>
      </c>
    </row>
    <row r="28" spans="2:5" ht="13.5" customHeight="1">
      <c r="B28" s="62"/>
      <c r="C28" s="74" t="s">
        <v>214</v>
      </c>
      <c r="D28" s="75">
        <v>0</v>
      </c>
      <c r="E28" s="63">
        <v>0</v>
      </c>
    </row>
    <row r="29" spans="2:5" ht="13.5" customHeight="1">
      <c r="B29" s="62"/>
      <c r="C29" s="74" t="s">
        <v>215</v>
      </c>
      <c r="D29" s="75">
        <v>0</v>
      </c>
      <c r="E29" s="63">
        <v>0</v>
      </c>
    </row>
    <row r="30" spans="2:5" ht="13.5" customHeight="1">
      <c r="B30" s="62"/>
      <c r="C30" s="74" t="s">
        <v>216</v>
      </c>
      <c r="D30" s="75">
        <v>0</v>
      </c>
      <c r="E30" s="78">
        <v>0</v>
      </c>
    </row>
    <row r="31" spans="2:5" ht="13.5" customHeight="1">
      <c r="B31" s="62"/>
      <c r="C31" s="74" t="s">
        <v>217</v>
      </c>
      <c r="D31" s="75">
        <v>0</v>
      </c>
      <c r="E31" s="63">
        <v>0</v>
      </c>
    </row>
    <row r="32" spans="2:5" ht="13.5" customHeight="1">
      <c r="B32" s="62"/>
      <c r="C32" s="74" t="s">
        <v>218</v>
      </c>
      <c r="D32" s="75">
        <v>148188.6608526</v>
      </c>
      <c r="E32" s="63">
        <v>15418.4417108</v>
      </c>
    </row>
    <row r="33" spans="2:5" ht="13.5" customHeight="1">
      <c r="B33" s="62"/>
      <c r="C33" s="74" t="s">
        <v>219</v>
      </c>
      <c r="D33" s="75">
        <v>0</v>
      </c>
      <c r="E33" s="63">
        <v>0</v>
      </c>
    </row>
    <row r="34" spans="2:5" ht="13.5" customHeight="1">
      <c r="B34" s="62"/>
      <c r="C34" s="79" t="s">
        <v>220</v>
      </c>
      <c r="D34" s="75">
        <v>0</v>
      </c>
      <c r="E34" s="63">
        <v>0</v>
      </c>
    </row>
    <row r="35" spans="2:8" s="57" customFormat="1" ht="13.5" customHeight="1">
      <c r="B35" s="59">
        <v>2.2</v>
      </c>
      <c r="C35" s="64" t="s">
        <v>201</v>
      </c>
      <c r="D35" s="76">
        <v>-3320735.7472199</v>
      </c>
      <c r="E35" s="60">
        <v>-5301856.3382422</v>
      </c>
      <c r="H35" s="72"/>
    </row>
    <row r="36" spans="2:5" ht="13.5" customHeight="1">
      <c r="B36" s="62"/>
      <c r="C36" s="74" t="s">
        <v>221</v>
      </c>
      <c r="D36" s="75">
        <v>-3320735.7472199</v>
      </c>
      <c r="E36" s="63">
        <v>-3326459.14868</v>
      </c>
    </row>
    <row r="37" spans="2:5" ht="13.5" customHeight="1">
      <c r="B37" s="62"/>
      <c r="C37" s="74" t="s">
        <v>222</v>
      </c>
      <c r="D37" s="75">
        <v>0</v>
      </c>
      <c r="E37" s="63">
        <v>-1821691.6895622</v>
      </c>
    </row>
    <row r="38" spans="2:5" ht="13.5" customHeight="1">
      <c r="B38" s="62"/>
      <c r="C38" s="74" t="s">
        <v>223</v>
      </c>
      <c r="D38" s="75">
        <v>0</v>
      </c>
      <c r="E38" s="63">
        <v>-93705.5</v>
      </c>
    </row>
    <row r="39" spans="2:5" ht="13.5" customHeight="1">
      <c r="B39" s="62"/>
      <c r="C39" s="74" t="s">
        <v>224</v>
      </c>
      <c r="D39" s="75">
        <v>0</v>
      </c>
      <c r="E39" s="63">
        <v>0</v>
      </c>
    </row>
    <row r="40" spans="2:5" ht="13.5" customHeight="1">
      <c r="B40" s="62"/>
      <c r="C40" s="74" t="s">
        <v>225</v>
      </c>
      <c r="D40" s="75">
        <v>0</v>
      </c>
      <c r="E40" s="63">
        <v>-60000</v>
      </c>
    </row>
    <row r="41" spans="2:5" ht="13.5" customHeight="1">
      <c r="B41" s="62"/>
      <c r="C41" s="79"/>
      <c r="D41" s="75">
        <v>0</v>
      </c>
      <c r="E41" s="63">
        <v>0</v>
      </c>
    </row>
    <row r="42" spans="2:8" s="57" customFormat="1" ht="13.5" customHeight="1">
      <c r="B42" s="59">
        <v>2.3</v>
      </c>
      <c r="C42" s="64" t="s">
        <v>226</v>
      </c>
      <c r="D42" s="76">
        <v>-3021729.5653673</v>
      </c>
      <c r="E42" s="60">
        <v>-3882055.3017314</v>
      </c>
      <c r="H42" s="72"/>
    </row>
    <row r="43" spans="2:8" s="57" customFormat="1" ht="13.5" customHeight="1">
      <c r="B43" s="59">
        <v>3</v>
      </c>
      <c r="C43" s="64" t="s">
        <v>227</v>
      </c>
      <c r="D43" s="77">
        <v>0</v>
      </c>
      <c r="E43" s="60">
        <v>0</v>
      </c>
      <c r="H43" s="72"/>
    </row>
    <row r="44" spans="2:8" s="57" customFormat="1" ht="13.5" customHeight="1">
      <c r="B44" s="59">
        <v>3.1</v>
      </c>
      <c r="C44" s="64" t="s">
        <v>194</v>
      </c>
      <c r="D44" s="76">
        <v>397128100.758153</v>
      </c>
      <c r="E44" s="60">
        <v>1186899896.04912</v>
      </c>
      <c r="H44" s="72"/>
    </row>
    <row r="45" spans="2:5" ht="13.5" customHeight="1">
      <c r="B45" s="62"/>
      <c r="C45" s="80" t="s">
        <v>228</v>
      </c>
      <c r="D45" s="75">
        <v>397128100.758153</v>
      </c>
      <c r="E45" s="63">
        <v>1186899896.04912</v>
      </c>
    </row>
    <row r="46" spans="2:5" ht="13.5" customHeight="1">
      <c r="B46" s="62"/>
      <c r="C46" s="80" t="s">
        <v>229</v>
      </c>
      <c r="D46" s="75">
        <v>0</v>
      </c>
      <c r="E46" s="63">
        <v>0</v>
      </c>
    </row>
    <row r="47" spans="2:5" ht="13.5" customHeight="1">
      <c r="B47" s="62"/>
      <c r="C47" s="80" t="s">
        <v>230</v>
      </c>
      <c r="D47" s="75">
        <v>0</v>
      </c>
      <c r="E47" s="63">
        <v>0</v>
      </c>
    </row>
    <row r="48" spans="2:5" ht="13.5" customHeight="1">
      <c r="B48" s="62"/>
      <c r="C48" s="79"/>
      <c r="D48" s="75">
        <v>0</v>
      </c>
      <c r="E48" s="63">
        <v>0</v>
      </c>
    </row>
    <row r="49" spans="2:8" s="57" customFormat="1" ht="13.5" customHeight="1">
      <c r="B49" s="59">
        <v>3.2</v>
      </c>
      <c r="C49" s="64" t="s">
        <v>201</v>
      </c>
      <c r="D49" s="76">
        <v>-423461882.445378</v>
      </c>
      <c r="E49" s="60">
        <v>-1163516386.48933</v>
      </c>
      <c r="H49" s="72"/>
    </row>
    <row r="50" spans="2:5" ht="13.5" customHeight="1">
      <c r="B50" s="62"/>
      <c r="C50" s="80" t="s">
        <v>231</v>
      </c>
      <c r="D50" s="75">
        <v>-424386062.241128</v>
      </c>
      <c r="E50" s="63">
        <v>-1163532260.49728</v>
      </c>
    </row>
    <row r="51" spans="2:5" ht="13.5" customHeight="1">
      <c r="B51" s="62"/>
      <c r="C51" s="80" t="s">
        <v>232</v>
      </c>
      <c r="D51" s="75">
        <v>0</v>
      </c>
      <c r="E51" s="63">
        <v>0</v>
      </c>
    </row>
    <row r="52" spans="2:5" ht="13.5" customHeight="1">
      <c r="B52" s="62"/>
      <c r="C52" s="80" t="s">
        <v>233</v>
      </c>
      <c r="D52" s="75">
        <v>0</v>
      </c>
      <c r="E52" s="63">
        <v>0</v>
      </c>
    </row>
    <row r="53" spans="2:5" ht="13.5" customHeight="1">
      <c r="B53" s="62"/>
      <c r="C53" s="80" t="s">
        <v>234</v>
      </c>
      <c r="D53" s="75">
        <v>-247.1684</v>
      </c>
      <c r="E53" s="63">
        <v>-279.3365</v>
      </c>
    </row>
    <row r="54" spans="2:5" ht="13.5" customHeight="1">
      <c r="B54" s="62"/>
      <c r="C54" s="80" t="s">
        <v>235</v>
      </c>
      <c r="D54" s="75">
        <v>924426.964150345</v>
      </c>
      <c r="E54" s="63">
        <v>16153.3444491531</v>
      </c>
    </row>
    <row r="55" spans="2:8" s="57" customFormat="1" ht="13.5" customHeight="1">
      <c r="B55" s="59">
        <v>3.3</v>
      </c>
      <c r="C55" s="64" t="s">
        <v>236</v>
      </c>
      <c r="D55" s="76">
        <v>-26333781.6872248</v>
      </c>
      <c r="E55" s="60">
        <v>23383509.5597876</v>
      </c>
      <c r="H55" s="72"/>
    </row>
    <row r="56" spans="2:8" s="57" customFormat="1" ht="13.5" customHeight="1">
      <c r="B56" s="59">
        <v>4</v>
      </c>
      <c r="C56" s="64" t="s">
        <v>237</v>
      </c>
      <c r="D56" s="76">
        <v>4645440.22688487</v>
      </c>
      <c r="E56" s="60">
        <v>456191.948192246</v>
      </c>
      <c r="H56" s="72"/>
    </row>
    <row r="57" spans="2:5" ht="13.5" customHeight="1">
      <c r="B57" s="59">
        <v>5</v>
      </c>
      <c r="C57" s="64" t="s">
        <v>238</v>
      </c>
      <c r="D57" s="77">
        <v>4389479.0815797</v>
      </c>
      <c r="E57" s="60">
        <v>9034919.30846456</v>
      </c>
    </row>
    <row r="58" spans="2:6" ht="13.5" customHeight="1">
      <c r="B58" s="59">
        <v>6</v>
      </c>
      <c r="C58" s="64" t="s">
        <v>239</v>
      </c>
      <c r="D58" s="76">
        <v>9034919.30846456</v>
      </c>
      <c r="E58" s="60">
        <v>9491111.25665681</v>
      </c>
      <c r="F58" s="81"/>
    </row>
    <row r="59" spans="4:5" ht="12" customHeight="1">
      <c r="D59" s="48">
        <v>0</v>
      </c>
      <c r="E59" s="48">
        <v>0</v>
      </c>
    </row>
    <row r="60" spans="2:5" ht="16.5" customHeight="1">
      <c r="B60" s="82"/>
      <c r="C60" s="82"/>
      <c r="D60" s="82"/>
      <c r="E60" s="82"/>
    </row>
    <row r="61" spans="2:6" ht="21" customHeight="1">
      <c r="B61" s="2" t="s">
        <v>240</v>
      </c>
      <c r="C61" s="2"/>
      <c r="D61" s="2"/>
      <c r="E61" s="2"/>
      <c r="F61" s="2"/>
    </row>
    <row r="62" spans="2:5" ht="15" customHeight="1">
      <c r="B62" s="52"/>
      <c r="C62" s="52"/>
      <c r="D62" s="52"/>
      <c r="E62" s="52"/>
    </row>
    <row r="63" spans="2:6" ht="12.75">
      <c r="B63" s="2" t="s">
        <v>241</v>
      </c>
      <c r="C63" s="2"/>
      <c r="D63" s="2"/>
      <c r="E63" s="2"/>
      <c r="F63" s="2"/>
    </row>
  </sheetData>
  <sheetProtection/>
  <mergeCells count="3">
    <mergeCell ref="B1:E1"/>
    <mergeCell ref="B61:F61"/>
    <mergeCell ref="B63:F63"/>
  </mergeCells>
  <printOptions horizontalCentered="1"/>
  <pageMargins left="0.55" right="0.329861111111111" top="0.220138888888889" bottom="0.2" header="0.511811023622047" footer="0.511811023622047"/>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rgb="FF92D050"/>
    <pageSetUpPr fitToPage="1"/>
  </sheetPr>
  <dimension ref="A1:M31"/>
  <sheetViews>
    <sheetView showFormulas="1" zoomScale="80" zoomScaleNormal="80" workbookViewId="0" topLeftCell="A1">
      <selection activeCell="K16" sqref="K16"/>
    </sheetView>
  </sheetViews>
  <sheetFormatPr defaultColWidth="9.140625" defaultRowHeight="12.75"/>
  <cols>
    <col min="1" max="1" width="5.140625" style="83" customWidth="1"/>
    <col min="2" max="2" width="36.00390625" style="83" customWidth="1"/>
    <col min="3" max="3" width="15.7109375" style="83" customWidth="1"/>
    <col min="4" max="4" width="12.57421875" style="83" customWidth="1"/>
    <col min="5" max="5" width="11.421875" style="83" customWidth="1"/>
    <col min="6" max="6" width="20.28125" style="83" customWidth="1"/>
    <col min="7" max="7" width="21.00390625" style="83" customWidth="1"/>
    <col min="8" max="8" width="14.8515625" style="83" customWidth="1"/>
    <col min="9" max="9" width="21.00390625" style="83" customWidth="1"/>
    <col min="10" max="10" width="19.57421875" style="83" customWidth="1"/>
    <col min="11" max="11" width="20.28125" style="84" customWidth="1"/>
    <col min="12" max="12" width="20.8515625" style="84" customWidth="1"/>
    <col min="13" max="13" width="17.28125" style="83" customWidth="1"/>
    <col min="14" max="15" width="12.140625" style="83" customWidth="1"/>
    <col min="16" max="16384" width="9.140625" style="83" customWidth="1"/>
  </cols>
  <sheetData>
    <row r="1" spans="1:10" ht="25.5" customHeight="1">
      <c r="A1" s="1" t="s">
        <v>242</v>
      </c>
      <c r="B1" s="1"/>
      <c r="C1" s="1"/>
      <c r="D1" s="1"/>
      <c r="E1" s="1"/>
      <c r="F1" s="1"/>
      <c r="G1" s="1"/>
      <c r="H1" s="1"/>
      <c r="I1" s="1"/>
      <c r="J1" s="1"/>
    </row>
    <row r="2" spans="1:10" ht="15">
      <c r="A2" s="85" t="str">
        <f>+Nuur1!A3</f>
        <v>"ГОВЬ" ХК-ийн</v>
      </c>
      <c r="B2" s="28"/>
      <c r="C2" s="28"/>
      <c r="D2" s="28"/>
      <c r="E2" s="28"/>
      <c r="F2" s="28"/>
      <c r="G2" s="28"/>
      <c r="H2" s="86"/>
      <c r="I2" s="28"/>
      <c r="J2" s="86" t="str">
        <f>+Nuur1!A7</f>
        <v>2023  оны  12  сарын 31 өдөр</v>
      </c>
    </row>
    <row r="3" spans="1:10" ht="15">
      <c r="A3" s="28" t="s">
        <v>33</v>
      </c>
      <c r="B3" s="28"/>
      <c r="C3" s="28"/>
      <c r="D3" s="28"/>
      <c r="E3" s="28"/>
      <c r="F3" s="28"/>
      <c r="G3" s="28"/>
      <c r="H3" s="28"/>
      <c r="I3" s="28"/>
      <c r="J3" s="86" t="s">
        <v>34</v>
      </c>
    </row>
    <row r="4" spans="1:10" ht="15">
      <c r="A4" s="28"/>
      <c r="B4" s="28"/>
      <c r="C4" s="28"/>
      <c r="D4" s="28"/>
      <c r="E4" s="28"/>
      <c r="F4" s="28"/>
      <c r="G4" s="28"/>
      <c r="H4" s="28"/>
      <c r="I4" s="28"/>
      <c r="J4" s="28"/>
    </row>
    <row r="5" spans="1:10" ht="63.75" customHeight="1">
      <c r="A5" s="34" t="s">
        <v>243</v>
      </c>
      <c r="B5" s="34" t="s">
        <v>192</v>
      </c>
      <c r="C5" s="34" t="s">
        <v>244</v>
      </c>
      <c r="D5" s="33" t="s">
        <v>142</v>
      </c>
      <c r="E5" s="33" t="s">
        <v>144</v>
      </c>
      <c r="F5" s="33" t="s">
        <v>146</v>
      </c>
      <c r="G5" s="33" t="s">
        <v>148</v>
      </c>
      <c r="H5" s="33" t="s">
        <v>150</v>
      </c>
      <c r="I5" s="33" t="s">
        <v>152</v>
      </c>
      <c r="J5" s="33" t="s">
        <v>245</v>
      </c>
    </row>
    <row r="6" spans="1:12" s="91" customFormat="1" ht="31.5" customHeight="1">
      <c r="A6" s="87">
        <v>1</v>
      </c>
      <c r="B6" s="88" t="s">
        <v>246</v>
      </c>
      <c r="C6" s="89">
        <v>780112.793599998</v>
      </c>
      <c r="D6" s="89">
        <v>0</v>
      </c>
      <c r="E6" s="89">
        <v>0</v>
      </c>
      <c r="F6" s="89">
        <v>44568539.57731</v>
      </c>
      <c r="G6" s="89">
        <v>-11436009.8449757</v>
      </c>
      <c r="H6" s="89">
        <v>0</v>
      </c>
      <c r="I6" s="89">
        <v>-28084877.8871869</v>
      </c>
      <c r="J6" s="89">
        <v>5827764.63874741</v>
      </c>
      <c r="K6" s="90"/>
      <c r="L6" s="84"/>
    </row>
    <row r="7" spans="1:10" ht="40.5" customHeight="1">
      <c r="A7" s="34">
        <v>2</v>
      </c>
      <c r="B7" s="92" t="s">
        <v>247</v>
      </c>
      <c r="C7" s="93"/>
      <c r="D7" s="93"/>
      <c r="E7" s="93"/>
      <c r="F7" s="93"/>
      <c r="G7" s="93"/>
      <c r="H7" s="93"/>
      <c r="I7" s="93"/>
      <c r="J7" s="93">
        <v>0</v>
      </c>
    </row>
    <row r="8" spans="1:12" s="91" customFormat="1" ht="31.5" customHeight="1">
      <c r="A8" s="87">
        <v>3</v>
      </c>
      <c r="B8" s="88" t="s">
        <v>248</v>
      </c>
      <c r="C8" s="89">
        <v>780112.793599998</v>
      </c>
      <c r="D8" s="89">
        <v>0</v>
      </c>
      <c r="E8" s="89">
        <v>0</v>
      </c>
      <c r="F8" s="89">
        <v>44568539.57731</v>
      </c>
      <c r="G8" s="89">
        <v>-11436009.8449757</v>
      </c>
      <c r="H8" s="89">
        <v>0</v>
      </c>
      <c r="I8" s="89">
        <v>-28084877.8871869</v>
      </c>
      <c r="J8" s="89">
        <v>5827764.63874741</v>
      </c>
      <c r="K8" s="90"/>
      <c r="L8" s="84"/>
    </row>
    <row r="9" spans="1:10" ht="31.5" customHeight="1">
      <c r="A9" s="34">
        <v>4</v>
      </c>
      <c r="B9" s="92" t="s">
        <v>249</v>
      </c>
      <c r="C9" s="93"/>
      <c r="D9" s="93"/>
      <c r="E9" s="93"/>
      <c r="F9" s="93"/>
      <c r="G9" s="93"/>
      <c r="H9" s="93"/>
      <c r="I9" s="93">
        <v>-6767958.64374207</v>
      </c>
      <c r="J9" s="93">
        <v>-6767958.64374207</v>
      </c>
    </row>
    <row r="10" spans="1:10" ht="31.5" customHeight="1">
      <c r="A10" s="34">
        <v>5</v>
      </c>
      <c r="B10" s="92" t="s">
        <v>183</v>
      </c>
      <c r="C10" s="93"/>
      <c r="D10" s="93"/>
      <c r="E10" s="93"/>
      <c r="F10" s="93">
        <v>0</v>
      </c>
      <c r="G10" s="93">
        <v>773737.284978155</v>
      </c>
      <c r="H10" s="93"/>
      <c r="I10" s="93">
        <v>0</v>
      </c>
      <c r="J10" s="93">
        <v>773737.284978155</v>
      </c>
    </row>
    <row r="11" spans="1:12" ht="31.5" customHeight="1">
      <c r="A11" s="34">
        <v>6</v>
      </c>
      <c r="B11" s="92" t="s">
        <v>250</v>
      </c>
      <c r="C11" s="93"/>
      <c r="D11" s="93"/>
      <c r="E11" s="93"/>
      <c r="F11" s="93"/>
      <c r="G11" s="93"/>
      <c r="H11" s="93"/>
      <c r="I11" s="93">
        <v>0</v>
      </c>
      <c r="J11" s="93">
        <v>0</v>
      </c>
      <c r="L11" s="94"/>
    </row>
    <row r="12" spans="1:10" ht="31.5" customHeight="1">
      <c r="A12" s="34">
        <v>7</v>
      </c>
      <c r="B12" s="92" t="s">
        <v>251</v>
      </c>
      <c r="C12" s="93"/>
      <c r="D12" s="93"/>
      <c r="E12" s="93"/>
      <c r="F12" s="93"/>
      <c r="G12" s="93"/>
      <c r="H12" s="93"/>
      <c r="I12" s="93">
        <v>0</v>
      </c>
      <c r="J12" s="93">
        <v>0</v>
      </c>
    </row>
    <row r="13" spans="1:13" ht="31.5" customHeight="1">
      <c r="A13" s="34">
        <v>8</v>
      </c>
      <c r="B13" s="92" t="s">
        <v>252</v>
      </c>
      <c r="C13" s="93"/>
      <c r="D13" s="93"/>
      <c r="E13" s="93"/>
      <c r="F13" s="93">
        <v>0</v>
      </c>
      <c r="G13" s="93"/>
      <c r="H13" s="93"/>
      <c r="I13" s="93"/>
      <c r="J13" s="93">
        <v>0</v>
      </c>
      <c r="M13" s="95"/>
    </row>
    <row r="14" spans="1:12" s="91" customFormat="1" ht="30.75" customHeight="1">
      <c r="A14" s="87">
        <v>9</v>
      </c>
      <c r="B14" s="88" t="str">
        <f>+J2</f>
        <v>2023  оны  12  сарын 31 өдөр</v>
      </c>
      <c r="C14" s="89">
        <v>780112.793599998</v>
      </c>
      <c r="D14" s="89">
        <v>0</v>
      </c>
      <c r="E14" s="89">
        <v>0</v>
      </c>
      <c r="F14" s="89">
        <v>44568539.57731</v>
      </c>
      <c r="G14" s="89">
        <v>-10662272.5599975</v>
      </c>
      <c r="H14" s="89">
        <v>0</v>
      </c>
      <c r="I14" s="89">
        <v>-34852836.530929</v>
      </c>
      <c r="J14" s="89">
        <v>-166456.720016509</v>
      </c>
      <c r="K14" s="90"/>
      <c r="L14" s="84"/>
    </row>
    <row r="15" spans="1:10" s="100" customFormat="1" ht="15">
      <c r="A15" s="96"/>
      <c r="B15" s="97"/>
      <c r="C15" s="98"/>
      <c r="D15" s="98"/>
      <c r="E15" s="98"/>
      <c r="F15" s="98">
        <f>+F14-СБД!E61</f>
        <v>0</v>
      </c>
      <c r="G15" s="98"/>
      <c r="H15" s="98"/>
      <c r="I15" s="99"/>
      <c r="J15" s="98"/>
    </row>
    <row r="16" spans="1:12" s="104" customFormat="1" ht="15">
      <c r="A16" s="101"/>
      <c r="B16" s="101"/>
      <c r="C16" s="101"/>
      <c r="D16" s="101"/>
      <c r="E16" s="101"/>
      <c r="F16" s="101"/>
      <c r="G16" s="101"/>
      <c r="H16" s="101"/>
      <c r="I16" s="101"/>
      <c r="J16" s="102"/>
      <c r="K16" s="103"/>
      <c r="L16" s="103"/>
    </row>
    <row r="17" spans="1:10" ht="15">
      <c r="A17" s="1" t="str">
        <f>+СБД!C69</f>
        <v>                                       Гүйцэтгэх  Захирал:                                   ________________                Ц.Баатарсайхан</v>
      </c>
      <c r="B17" s="1"/>
      <c r="C17" s="1"/>
      <c r="D17" s="1"/>
      <c r="E17" s="1"/>
      <c r="F17" s="1"/>
      <c r="G17" s="1"/>
      <c r="H17" s="1"/>
      <c r="I17" s="1"/>
      <c r="J17" s="1"/>
    </row>
    <row r="18" spans="1:10" ht="15">
      <c r="A18" s="28"/>
      <c r="B18" s="28"/>
      <c r="C18" s="28"/>
      <c r="D18" s="28"/>
      <c r="E18" s="28"/>
      <c r="F18" s="28"/>
      <c r="G18" s="28"/>
      <c r="H18" s="28"/>
      <c r="I18" s="28"/>
      <c r="J18" s="28"/>
    </row>
    <row r="19" spans="1:10" ht="15">
      <c r="A19" s="1" t="str">
        <f>+СБД!C71</f>
        <v>                                       Санхүү бүртгэл хариуцсан захирал:        ________________               Д.Содгэрэл</v>
      </c>
      <c r="B19" s="1"/>
      <c r="C19" s="1"/>
      <c r="D19" s="1"/>
      <c r="E19" s="1"/>
      <c r="F19" s="1"/>
      <c r="G19" s="1"/>
      <c r="H19" s="1"/>
      <c r="I19" s="1"/>
      <c r="J19" s="1"/>
    </row>
    <row r="21" ht="15">
      <c r="J21" s="84"/>
    </row>
    <row r="22" spans="6:10" ht="15">
      <c r="F22" s="84"/>
      <c r="G22" s="84"/>
      <c r="H22" s="84"/>
      <c r="I22" s="84"/>
      <c r="J22" s="84"/>
    </row>
    <row r="23" spans="5:10" ht="15">
      <c r="E23" s="105"/>
      <c r="F23" s="84"/>
      <c r="G23" s="84"/>
      <c r="H23" s="84"/>
      <c r="I23" s="106"/>
      <c r="J23" s="84"/>
    </row>
    <row r="24" spans="6:10" ht="15">
      <c r="F24" s="84"/>
      <c r="G24" s="84"/>
      <c r="H24" s="84"/>
      <c r="I24" s="84"/>
      <c r="J24" s="84"/>
    </row>
    <row r="25" spans="6:10" ht="15">
      <c r="F25" s="84"/>
      <c r="G25" s="84"/>
      <c r="H25" s="84"/>
      <c r="I25" s="84"/>
      <c r="J25" s="84"/>
    </row>
    <row r="26" spans="6:10" ht="15">
      <c r="F26" s="95"/>
      <c r="J26" s="84"/>
    </row>
    <row r="27" spans="3:10" ht="15">
      <c r="C27" s="105"/>
      <c r="J27" s="84"/>
    </row>
    <row r="28" spans="6:10" ht="15">
      <c r="F28" s="84"/>
      <c r="J28" s="84"/>
    </row>
    <row r="29" ht="15">
      <c r="J29" s="84"/>
    </row>
    <row r="30" ht="15">
      <c r="J30" s="84"/>
    </row>
    <row r="31" ht="15">
      <c r="J31" s="95"/>
    </row>
  </sheetData>
  <sheetProtection/>
  <mergeCells count="3">
    <mergeCell ref="A1:J1"/>
    <mergeCell ref="A17:J17"/>
    <mergeCell ref="A19:J19"/>
  </mergeCells>
  <printOptions/>
  <pageMargins left="0.390277777777778" right="0.329861111111111" top="0.75" bottom="0.75" header="0.511811023622047" footer="0.511811023622047"/>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LibreOffice/7.3.7.2$Linux_X86_64 LibreOffice_project/30$Build-2</Application>
  <DocSecurity>0</DocSecurity>
  <Template/>
  <Manager/>
  <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Gobi</dc:creator>
  <cp:keywords/>
  <dc:description/>
  <cp:lastModifiedBy>cloudconvert_17</cp:lastModifiedBy>
  <cp:lastPrinted>2024-03-29T04:48:34Z</cp:lastPrinted>
  <dcterms:created xsi:type="dcterms:W3CDTF">2012-09-29T08:23:33Z</dcterms:created>
  <dcterms:modified xsi:type="dcterms:W3CDTF">2024-04-02T02:49:37Z</dcterms:modified>
  <cp:category/>
  <cp:version/>
  <cp:contentType/>
  <cp:contentStatus/>
  <cp:revision>10</cp:revision>
</cp:coreProperties>
</file>