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9303"/>
  <workbookPr defaultThemeVersion="124226"/>
  <bookViews>
    <workbookView xWindow="120" yWindow="120" windowWidth="21840" windowHeight="12525" firstSheet="2" activeTab="2"/>
  </bookViews>
  <sheets>
    <sheet name="nogdol ashig" sheetId="1" state="hidden" r:id="rId1"/>
    <sheet name="HEH" sheetId="2" state="hidden" r:id="rId2"/>
    <sheet name="Nuur" sheetId="7" r:id="rId3"/>
    <sheet name="ST" sheetId="3" r:id="rId4"/>
    <sheet name="ОТ" sheetId="4" r:id="rId5"/>
    <sheet name="UUT" sheetId="5" r:id="rId6"/>
    <sheet name="MGT" sheetId="6" r:id="rId7"/>
  </sheets>
  <definedNames>
    <definedName name="_xlnm.Print_Area" localSheetId="1">'HEH'!$A$2:$J$20</definedName>
    <definedName name="_xlnm.Print_Area" localSheetId="6">'MGT'!$B$2:$D$42</definedName>
    <definedName name="_xlnm.Print_Area" localSheetId="0">'nogdol ashig'!$A$1:$J$20</definedName>
    <definedName name="_xlnm.Print_Area" localSheetId="2">'Nuur'!$A$1:$I$22</definedName>
    <definedName name="_xlnm.Print_Area" localSheetId="3">'ST'!$B$2:$D$38</definedName>
    <definedName name="_xlnm.Print_Area" localSheetId="5">'UUT'!$B$2:$F$18</definedName>
    <definedName name="_xlnm.Print_Area" localSheetId="4">'ОТ'!$B$2:$D$22</definedName>
  </definedNames>
  <calcPr calcId="152511"/>
</workbook>
</file>

<file path=xl/sharedStrings.xml><?xml version="1.0" encoding="utf-8"?>
<sst xmlns="http://schemas.openxmlformats.org/spreadsheetml/2006/main" count="150" uniqueCount="112">
  <si>
    <t xml:space="preserve">"ГОВЬ" ХУВЬЦААТ КОМПАНИЙН ХУВЬЦАА ЭЗЭМШИГЧДИЙН АНХААРАЛД </t>
  </si>
  <si>
    <t>НОГДОЛ АШИГ ТАРААХ ТУХАЙ</t>
  </si>
  <si>
    <t>ТӨЛӨӨЛӨН УДИРДАХ ЗӨВЛӨЛ</t>
  </si>
  <si>
    <t>"ГОВЬ" ХУВЬЦААТ КОМПАНИЙН</t>
  </si>
  <si>
    <t>Ногдол ашгийг 2017 оны хувьцаа эзэмшигчдийн ээлжит хуралд оролцох эрхтэй хувьцаа эзэмшигчдийг бүртгэх бүртгэлийн өдрөөр Говь хувьцаат компанийн хувьцааг эзэмшиж байгаа нийт хувьцаа эзэмшигчдэд олгох болно.</t>
  </si>
  <si>
    <t>Компанийн зарласан ногдол ашгийг 2017 оны 4 дүгээр сарын 20-ны өдрөөс эхлэн хувьцаа эзэмшигчдэд хүссэн үед нь компани дээрээ бэлэн мөнгөөр эсвэл харилцах дансанд нь шилжүүлэх замаар чирэгдэл багатай арга хэлбэрээр саадгүй олгохоор болсныг мэдэгдэж байна.</t>
  </si>
  <si>
    <t>"Говь" ХК-ийн албан ёсны хаяг байршил: Улаанбаатар-17062, Хан-Уул дүүрэг 3-р хороо, Үйлдвэрийн гудамж, "Говь" ХК Утас: 7013-9977, Факс: 7014-3081</t>
  </si>
  <si>
    <t xml:space="preserve">"ГОВЬ" ХК-ийн Төлөөлөн Удирдах Зөвлөлийн 2017 оны 2 дугаар сарын 10-ны өдрийн №2 тогтоолын дагуу компанийн 2016 оны цэвэр ашгаас хувьцаа эзэмшигчиддээ нэгж хувьцаанд 200 төгрөг буюу нийт 1,560,225,000 төгрөгийн ногдол ашгийг хуваарилахаар шийдвэрлэлээ. Энэ нь өмнөх онтой харьцуулахад нэгж хувьцаанд оногдох ногдол ашгийн хэмжээ 42.8 хувиар өссөн үзүүлэлттэй байна. </t>
  </si>
  <si>
    <t xml:space="preserve">     “Говь” хувьцаат компанийн Хувьцаа эзэмшигчдийн ээлжит хурал 2017 оны 4 сарын 13-ны өдрийн 14:00 цагт “Говь” хувьцаат компанийн төв дэлгүүрийн дэргэдэх “Мираж” гэр ресторанд болох тул хувьцаа эзэмшигчдийг хүрэлцэн ирэхийг урьж байна.
      Хуралд ороцох эрхтэй хувьцаа эзэмшигчдийн нэрсийн жагсаалт гаргах бүртгэлийн өдөр: 2017 оны 3 сарын 22-ны өдөр 
</t>
  </si>
  <si>
    <t>ХУРАЛ ЗОХИОН БАЙГУУЛАХ КОМИСС</t>
  </si>
  <si>
    <t xml:space="preserve">     Саналын хуудсаар урьдчилан санал өгөх хүмүүс харилцдаг брокер, дилерийн компани дээрээ очиж хурлын материалтай танилцан, саналын хуудсаа бөглөж, брокер дилерийн компанидаа эсвэл Улаанбаатар-17062, Шуудангийн хайрцаг-36/434, Говь ХК хаягаар 2017 оны 4 сарын 10-ны өдрөөс өмнө ирүүлнэ үү.</t>
  </si>
  <si>
    <t xml:space="preserve">     Хувьцаа эзэмшигчдийн хурлаар хэлэлцэх асуудал, гарах тогтоолын төсөл, түүнтэй холбогдох баримт бичигтэй 2017 оны 3 сарын 10-ны өдрөөс эхлэн өөрийн харилцаж буй брокер дилерийн компани дээрээ болон ажлын өдрүүдэд 09:00-17:00 цагийн хооронд “Говь” ХК-ийн төв байранд байрлах Төлөөлөн удирдах зөвлөлийн нарийн бичгийн даргын өрөөнд ирж танилцана уу. </t>
  </si>
  <si>
    <t>"Говь" ХК-ийн албан ёсны хаяг байршил: Улаанбаатар-17062, Хан-Уул дүүрэг 3-р хороо, Үйлдвэрийн гудамж, 
"Говь" ХК Утас: 7013-9977, Факс: 7014-3081</t>
  </si>
  <si>
    <t>Холбоо барих:</t>
  </si>
  <si>
    <t>Утас: 7013-9977(1002)
Утас: 7013-9977(1193), 9411-8277
И-мэйл: selenge.m@gobi.mn</t>
  </si>
  <si>
    <t>НЭГТГЭСЭН САНХҮҮГИЙН БАЙДЛЫН ТАЙЛАН</t>
  </si>
  <si>
    <t>2016 оны 12 сарын 31</t>
  </si>
  <si>
    <t>(мянган төгрөгөөр)</t>
  </si>
  <si>
    <t>2016.12.31</t>
  </si>
  <si>
    <t>2015.12.31</t>
  </si>
  <si>
    <t>ХӨРӨНГӨ</t>
  </si>
  <si>
    <t>Эргэлтийн хөрөнгө</t>
  </si>
  <si>
    <t xml:space="preserve">     Мөнгө ба түүнтэй адилтгах хөрөнгө</t>
  </si>
  <si>
    <t xml:space="preserve">     Дансны ба бусад авлага</t>
  </si>
  <si>
    <t xml:space="preserve">     Урьдчилгаа төлбөр</t>
  </si>
  <si>
    <t xml:space="preserve">     Бараа материал</t>
  </si>
  <si>
    <t>Эргэлтийн бус хөрөнгө</t>
  </si>
  <si>
    <t xml:space="preserve">     Үндсэн хөрөнгө</t>
  </si>
  <si>
    <t xml:space="preserve">     Хойшлогдсон татварын хөрөнгө</t>
  </si>
  <si>
    <t>-</t>
  </si>
  <si>
    <t xml:space="preserve">     Бусад эргэлтийн бус хөрөнгүүд</t>
  </si>
  <si>
    <t>Нийт хөрөнгийн дүн</t>
  </si>
  <si>
    <t>ӨР ТӨЛБӨР БА ЭЗЭМШИГЧДИЙН ӨМЧ</t>
  </si>
  <si>
    <t>Богино хугацаат өр төлбөр</t>
  </si>
  <si>
    <t xml:space="preserve">     Дансны ба бусад өглөг</t>
  </si>
  <si>
    <t xml:space="preserve">     Орлогын албан татварын өглөг</t>
  </si>
  <si>
    <t xml:space="preserve">     Богино хугацаат банкны зээл</t>
  </si>
  <si>
    <t>Урт хугацаат өр төлбөр</t>
  </si>
  <si>
    <t xml:space="preserve">     Хойшлогдсон татварын өр төлбөр</t>
  </si>
  <si>
    <t xml:space="preserve">     Урт хугацаат банкны зээл</t>
  </si>
  <si>
    <t>Нийт өр төлбөрийн дүн</t>
  </si>
  <si>
    <t>Эзэмшигчдийн өмч</t>
  </si>
  <si>
    <t xml:space="preserve">     Хувьцаат капитал</t>
  </si>
  <si>
    <t xml:space="preserve">     Дахин үнэлгээний нэмэгдэл</t>
  </si>
  <si>
    <t xml:space="preserve">     Хуримтлагдсан ашиг</t>
  </si>
  <si>
    <t>Нийт өр төлбөр ба эзэмшигчдийн өмчийн дүн</t>
  </si>
  <si>
    <t>НЭГТГЭСЭН ИЖ БҮРЭН ОРЛОГЫН ТАЙЛАН</t>
  </si>
  <si>
    <t>Борлуулалтын орлого</t>
  </si>
  <si>
    <t>Борлуулсан бүтээгдэхүүний өртөг</t>
  </si>
  <si>
    <t>Нийт ашиг</t>
  </si>
  <si>
    <t>Санхүүгийн ба бусад орлого</t>
  </si>
  <si>
    <t>Бусад олз ба (гарз)</t>
  </si>
  <si>
    <t>Хүүгийн зардал</t>
  </si>
  <si>
    <t>Борлуулалт ба маркетингийн зардал</t>
  </si>
  <si>
    <t>Ерөнхий ба удирдлагын зардал</t>
  </si>
  <si>
    <t>Татварын өмнөх ашиг</t>
  </si>
  <si>
    <t>Орлогын татварын зардал</t>
  </si>
  <si>
    <t>Тайлант жилийн цэвэр ашиг</t>
  </si>
  <si>
    <t>Дараа үеүдэд ашиг, алдагдал руу ангилагдахгүй бусад иж бүрэн орлого:</t>
  </si>
  <si>
    <t>Үндсэн хөрөнгийн дахин үнэлгээний олз</t>
  </si>
  <si>
    <t>Нийт иж бүрэн орлого</t>
  </si>
  <si>
    <t xml:space="preserve">Нэгж хувьцаанд ногдох ашиг </t>
  </si>
  <si>
    <r>
      <rPr>
        <b/>
        <sz val="11"/>
        <color theme="1"/>
        <rFont val="Arial"/>
        <family val="2"/>
      </rPr>
      <t>ХУРЛААР ХЭЛЭЛЦЭХ АСУУДАЛ:</t>
    </r>
    <r>
      <rPr>
        <sz val="11"/>
        <color theme="1"/>
        <rFont val="Arial"/>
        <family val="2"/>
      </rPr>
      <t xml:space="preserve">
1. Төлөөлөн удирдах зөвлөлөөс компанийн 2016 оны үйл ажиллагаа болон санхүүгийн тайлангийн талаар гаргасан дүгнэлтийг хэлэлцэн батлах
2. 2015 оны ногдол ашиг тараалтын тайлан, 2016 оны санхүүгийн үр дүнгээс ногдол ашиг тараах тухай ТУЗ-ийн шийдвэрийг танилцуулах 
3. ТУЗ-н гишүүнд нэр дэвшигчдийг батлах</t>
    </r>
  </si>
  <si>
    <t xml:space="preserve">"ГОВЬ" ХУВЬЦААТ КОМПАНИ </t>
  </si>
  <si>
    <t xml:space="preserve">Хурал зохион байгуулах комиссын дарга: Н.Сүрэнрагчаа
Гишүүд: ТУЗ-ийн нарийн бичгийн дарга:  М.Сэлэнгэ
         </t>
  </si>
  <si>
    <t>:</t>
  </si>
  <si>
    <t>НЭГТГЭСЭН ӨМЧИЙН ӨӨРЧЛӨЛТИЙН ТАЙЛАН</t>
  </si>
  <si>
    <t>Хувьцаат капитал</t>
  </si>
  <si>
    <t>Дахин үнэлгээний нэмэгдэл</t>
  </si>
  <si>
    <t>Хуримтлагдсан ашиг</t>
  </si>
  <si>
    <t>Нийт</t>
  </si>
  <si>
    <t>2014 оны 12 сарын 31-ний үлдэгдэл</t>
  </si>
  <si>
    <t>Бусад иж бүрэн орлого</t>
  </si>
  <si>
    <t>Тайлант жилийн нийт иж бүрэн орлого</t>
  </si>
  <si>
    <t>Зарласан ногдол ашиг</t>
  </si>
  <si>
    <t>2015 оны 12 сарын 31-ний үлдэгдэл</t>
  </si>
  <si>
    <t>2016 оны 12 сарын 31-ний үлдэгдэл</t>
  </si>
  <si>
    <t>НЭГТГЭСЭН МӨНГӨН ГҮЙЛГЭЭНИЙ ТАЙЛАН</t>
  </si>
  <si>
    <t>Тохируулгууд:</t>
  </si>
  <si>
    <t>Үйл ажиллагааны цэвэр мөнгөн гүйлгээ</t>
  </si>
  <si>
    <t>Хөрөнгө оруулалтын үйл ажиллагааны цэвэр мөнгөн гүйлгээ</t>
  </si>
  <si>
    <t>Санхүүгийн үйл ажиллагааны цэвэр мөнгөн гүйлгээ</t>
  </si>
  <si>
    <t>Мөнгөний үлдэгдэл дэх ханшийн зөрүүгийн нөлөөлөл</t>
  </si>
  <si>
    <t>Мөнгө ба түүнтэй адилтгах хөрөнгийн (бууралт)/өсөлт</t>
  </si>
  <si>
    <t>Мөнгө ба түүнтэй адилтгах хөрөнгийн эхний үлдэгдэл</t>
  </si>
  <si>
    <t>Мөнгө ба түүнтэй адилтгах хөрөнгийн эцсийн үлдэгдэл</t>
  </si>
  <si>
    <t>ҮНДСЭН ҮЙЛ АЖИЛЛАГААНЫ МӨНГӨН ГҮЙЛГЭЭ</t>
  </si>
  <si>
    <t xml:space="preserve">   Элэгдэл ба хорогдлын зардал</t>
  </si>
  <si>
    <t xml:space="preserve">   Орлогын татварын зардал</t>
  </si>
  <si>
    <t xml:space="preserve">   Хүүгийн зардал</t>
  </si>
  <si>
    <t xml:space="preserve">   Гадаад валютын ханшийн өөрчлөлтийн (ашиг)/алдагдал</t>
  </si>
  <si>
    <t xml:space="preserve">   Найдваргүй авлагын зардал</t>
  </si>
  <si>
    <t xml:space="preserve">   Бараа материалын хасагдуулгын зардал/(нөхөлт)</t>
  </si>
  <si>
    <t xml:space="preserve">   Үндсэн хөрөнгө данснаас хассаны гарз/(олз)</t>
  </si>
  <si>
    <t xml:space="preserve">   Дансны ба бусад авлагын өсөлт</t>
  </si>
  <si>
    <t xml:space="preserve">   Урьдчилгаа төлбөрийн бууралт/(өсөлт)</t>
  </si>
  <si>
    <t xml:space="preserve">   </t>
  </si>
  <si>
    <t xml:space="preserve">   Бараа материалын өсөлт</t>
  </si>
  <si>
    <t xml:space="preserve">   Дансны ба бусад өглөгийн өсөлт/(бууралт)</t>
  </si>
  <si>
    <t xml:space="preserve">   Төлсөн орлогын татвар</t>
  </si>
  <si>
    <t xml:space="preserve">   Төлсөн хүү</t>
  </si>
  <si>
    <t>ХӨРӨНГӨ ОРУУЛАЛТЫН ҮЙЛ АЖИЛЛАГААНЫ МӨНГӨН ГҮЙЛГЭЭ</t>
  </si>
  <si>
    <t xml:space="preserve">   Үндсэн хөрөнгө борлуулснаас орж ирсэн мөнгө</t>
  </si>
  <si>
    <t xml:space="preserve">   Худалдан авсан үндсэн хөрөнгө</t>
  </si>
  <si>
    <t xml:space="preserve">   Худалдан авсан бусад эргэлтийн бус хөрөнгө</t>
  </si>
  <si>
    <t xml:space="preserve">   Холбоотой талд өгсөн санхүүжилт</t>
  </si>
  <si>
    <t xml:space="preserve">   Холбоотой талд өгсөн санхүүжилтээс төлөгдсөн дүн</t>
  </si>
  <si>
    <t>САНХҮҮГИЙН ҮЙЛ АЖИЛЛАГААНЫ МӨНГӨН ГҮЙЛГЭЭ</t>
  </si>
  <si>
    <t xml:space="preserve">   Авсан зээл</t>
  </si>
  <si>
    <t xml:space="preserve">   Төлсөн зээл</t>
  </si>
  <si>
    <t xml:space="preserve">   Төлсөн ногдол ашиг</t>
  </si>
  <si>
    <t>НЭГТГЭСЭН САНХҮҮГИЙН ТАЙЛАН</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</si>
</sst>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_-;\-* #,##0.00_₮_-;_-* &quot;-&quot;??_₮_-;_-@_-"/>
    <numFmt numFmtId="165" formatCode="#,##0_₮;\(#,##0\)"/>
  </numFmts>
  <fonts count="11">
    <font>
      <sz val="11"/>
      <color theme="1"/>
      <name val="Calibri"/>
      <family val="2"/>
      <scheme val="minor"/>
    </font>
    <font>
      <sz val="10"/>
      <name val="Arial"/>
      <family val="2"/>
    </font>
    <font>
      <sz val="11"/>
      <color theme="1"/>
      <name val="Times New Roman"/>
      <family val="1"/>
    </font>
    <font>
      <b/>
      <sz val="11"/>
      <color theme="1"/>
      <name val="Arial"/>
      <family val="2"/>
    </font>
    <font>
      <sz val="11"/>
      <color theme="1"/>
      <name val="Arial"/>
      <family val="2"/>
    </font>
    <font>
      <i/>
      <sz val="11"/>
      <color theme="1"/>
      <name val="Arial"/>
      <family val="2"/>
    </font>
    <font>
      <b/>
      <i/>
      <sz val="11"/>
      <color theme="1"/>
      <name val="Arial"/>
      <family val="2"/>
    </font>
    <font>
      <b/>
      <sz val="11"/>
      <name val="Arial"/>
      <family val="2"/>
    </font>
    <font>
      <b/>
      <sz val="11"/>
      <color theme="0"/>
      <name val="Arial"/>
      <family val="2"/>
    </font>
    <font>
      <b/>
      <sz val="18"/>
      <color theme="1"/>
      <name val="Arial"/>
      <family val="2"/>
    </font>
    <font>
      <i/>
      <sz val="14"/>
      <color theme="1"/>
      <name val="Arial"/>
      <family val="2"/>
    </font>
  </fonts>
  <fills count="4">
    <fill>
      <patternFill/>
    </fill>
    <fill>
      <patternFill patternType="gray125"/>
    </fill>
    <fill>
      <patternFill patternType="solid">
        <fgColor theme="0" tint="-0.1499900072813034"/>
        <bgColor indexed="64"/>
      </patternFill>
    </fill>
    <fill>
      <patternFill patternType="solid">
        <fgColor theme="0"/>
        <bgColor indexed="64"/>
      </patternFill>
    </fill>
  </fills>
  <borders count="12">
    <border>
      <left/>
      <right/>
      <top/>
      <bottom/>
      <diagonal/>
    </border>
    <border>
      <left/>
      <right/>
      <top/>
      <bottom style="thin"/>
    </border>
    <border>
      <left/>
      <right/>
      <top style="thin"/>
      <bottom style="thin"/>
    </border>
    <border>
      <left/>
      <right/>
      <top style="thin"/>
      <bottom style="double"/>
    </border>
    <border>
      <left/>
      <right/>
      <top style="thin"/>
      <bottom/>
    </border>
    <border>
      <left/>
      <right/>
      <top style="double"/>
      <bottom style="double"/>
    </border>
    <border>
      <left style="thin"/>
      <right/>
      <top/>
      <bottom/>
    </border>
    <border>
      <left/>
      <right style="thin"/>
      <top/>
      <bottom/>
    </border>
    <border>
      <left style="thin"/>
      <right/>
      <top/>
      <bottom style="thin"/>
    </border>
    <border>
      <left/>
      <right style="thin"/>
      <top/>
      <bottom style="thin"/>
    </border>
    <border>
      <left style="thin"/>
      <right/>
      <top style="thin"/>
      <bottom/>
    </border>
    <border>
      <left/>
      <right style="thin"/>
      <top style="thin"/>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164" fontId="0" fillId="0" borderId="0" applyFont="0" applyFill="0" applyBorder="0" applyAlignment="0" applyProtection="0"/>
    <xf numFmtId="41" fontId="1" fillId="0" borderId="0" applyFont="0" applyFill="0" applyBorder="0" applyAlignment="0" applyProtection="0"/>
  </cellStyleXfs>
  <cellXfs count="80">
    <xf numFmtId="0" fontId="0" fillId="0" borderId="0" xfId="0"/>
    <xf numFmtId="0" fontId="2" fillId="0" borderId="0" xfId="0" applyFont="1"/>
    <xf numFmtId="0" fontId="4" fillId="0" borderId="0" xfId="0" applyFont="1"/>
    <xf numFmtId="0" fontId="4" fillId="0" borderId="0" xfId="0" applyFont="1" applyAlignment="1">
      <alignment horizontal="right"/>
    </xf>
    <xf numFmtId="0" fontId="4" fillId="0" borderId="1" xfId="0" applyFont="1" applyBorder="1"/>
    <xf numFmtId="0" fontId="4" fillId="0" borderId="1" xfId="0" applyFont="1" applyBorder="1" applyAlignment="1">
      <alignment horizontal="right"/>
    </xf>
    <xf numFmtId="3" fontId="4" fillId="0" borderId="1" xfId="0" applyNumberFormat="1" applyFont="1" applyBorder="1" applyAlignment="1">
      <alignment horizontal="right"/>
    </xf>
    <xf numFmtId="3" fontId="3" fillId="0" borderId="2" xfId="0" applyNumberFormat="1" applyFont="1" applyBorder="1" applyAlignment="1">
      <alignment horizontal="right"/>
    </xf>
    <xf numFmtId="3" fontId="3" fillId="0" borderId="3" xfId="0" applyNumberFormat="1" applyFont="1" applyBorder="1" applyAlignment="1">
      <alignment horizontal="right"/>
    </xf>
    <xf numFmtId="3" fontId="3" fillId="0" borderId="4" xfId="0" applyNumberFormat="1" applyFont="1" applyBorder="1" applyAlignment="1">
      <alignment horizontal="right"/>
    </xf>
    <xf numFmtId="165" fontId="4" fillId="0" borderId="1" xfId="18" applyNumberFormat="1" applyFont="1" applyBorder="1" applyAlignment="1">
      <alignment horizontal="right"/>
    </xf>
    <xf numFmtId="0" fontId="3" fillId="0" borderId="5" xfId="0" applyFont="1" applyBorder="1" applyAlignment="1">
      <alignment horizontal="right"/>
    </xf>
    <xf numFmtId="0" fontId="4" fillId="0" borderId="6" xfId="0" applyFont="1" applyBorder="1"/>
    <xf numFmtId="0" fontId="4" fillId="0" borderId="0" xfId="0" applyFont="1" applyBorder="1"/>
    <xf numFmtId="0" fontId="4" fillId="0" borderId="7" xfId="0" applyFont="1" applyBorder="1"/>
    <xf numFmtId="0" fontId="4" fillId="0" borderId="6" xfId="0" applyFont="1" applyBorder="1" applyAlignment="1">
      <alignment horizontal="left"/>
    </xf>
    <xf numFmtId="0" fontId="4" fillId="0" borderId="0" xfId="0" applyFont="1" applyBorder="1" applyAlignment="1">
      <alignment horizontal="left"/>
    </xf>
    <xf numFmtId="0" fontId="4" fillId="0" borderId="7" xfId="0" applyFont="1" applyBorder="1" applyAlignment="1">
      <alignment horizontal="left"/>
    </xf>
    <xf numFmtId="0" fontId="4" fillId="0" borderId="6" xfId="0" applyFont="1" applyBorder="1" applyAlignment="1">
      <alignment horizontal="left" vertical="center" wrapText="1"/>
    </xf>
    <xf numFmtId="0" fontId="4" fillId="0" borderId="0"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wrapText="1"/>
    </xf>
    <xf numFmtId="0" fontId="4" fillId="0" borderId="0" xfId="0" applyFont="1" applyBorder="1" applyAlignment="1">
      <alignment horizontal="right"/>
    </xf>
    <xf numFmtId="0" fontId="5" fillId="0" borderId="0" xfId="0" applyFont="1" applyBorder="1" applyAlignment="1">
      <alignment horizontal="right"/>
    </xf>
    <xf numFmtId="0" fontId="3" fillId="0" borderId="0" xfId="0" applyFont="1" applyBorder="1"/>
    <xf numFmtId="0" fontId="6" fillId="0" borderId="0" xfId="0" applyFont="1" applyBorder="1"/>
    <xf numFmtId="3" fontId="4" fillId="0" borderId="0" xfId="0" applyNumberFormat="1" applyFont="1" applyBorder="1" applyAlignment="1">
      <alignment horizontal="right"/>
    </xf>
    <xf numFmtId="3" fontId="3" fillId="0" borderId="0" xfId="0" applyNumberFormat="1" applyFont="1" applyBorder="1" applyAlignment="1">
      <alignment horizontal="right"/>
    </xf>
    <xf numFmtId="165" fontId="4" fillId="0" borderId="0" xfId="18" applyNumberFormat="1" applyFont="1" applyBorder="1" applyAlignment="1">
      <alignment horizontal="right"/>
    </xf>
    <xf numFmtId="0" fontId="3" fillId="0" borderId="0" xfId="0" applyFont="1" applyBorder="1" applyAlignment="1">
      <alignment wrapText="1"/>
    </xf>
    <xf numFmtId="0" fontId="4" fillId="0" borderId="0" xfId="0" applyFont="1" applyAlignment="1">
      <alignment horizontal="left"/>
    </xf>
    <xf numFmtId="0" fontId="5" fillId="0" borderId="1" xfId="0" applyFont="1" applyBorder="1" applyAlignment="1">
      <alignment horizontal="right"/>
    </xf>
    <xf numFmtId="3" fontId="4" fillId="0" borderId="0" xfId="0" applyNumberFormat="1" applyFont="1" applyBorder="1"/>
    <xf numFmtId="3" fontId="4" fillId="0" borderId="0" xfId="0" applyNumberFormat="1" applyFont="1"/>
    <xf numFmtId="3" fontId="4" fillId="0" borderId="0" xfId="0" applyNumberFormat="1" applyFont="1" applyAlignment="1">
      <alignment horizontal="right"/>
    </xf>
    <xf numFmtId="0" fontId="3" fillId="0" borderId="0" xfId="0" applyFont="1"/>
    <xf numFmtId="3" fontId="3" fillId="0" borderId="1" xfId="0" applyNumberFormat="1" applyFont="1" applyBorder="1" applyAlignment="1">
      <alignment horizontal="right"/>
    </xf>
    <xf numFmtId="165" fontId="3" fillId="0" borderId="1" xfId="18" applyNumberFormat="1" applyFont="1" applyBorder="1" applyAlignment="1">
      <alignment horizontal="right"/>
    </xf>
    <xf numFmtId="3" fontId="3" fillId="0" borderId="0" xfId="0" applyNumberFormat="1" applyFont="1" applyAlignment="1">
      <alignment horizontal="right"/>
    </xf>
    <xf numFmtId="165" fontId="3" fillId="0" borderId="0" xfId="18" applyNumberFormat="1" applyFont="1" applyBorder="1" applyAlignment="1">
      <alignment horizontal="right"/>
    </xf>
    <xf numFmtId="0" fontId="3" fillId="0" borderId="1" xfId="0" applyFont="1" applyBorder="1" applyAlignment="1">
      <alignment horizontal="center" wrapText="1"/>
    </xf>
    <xf numFmtId="3" fontId="3" fillId="0" borderId="1" xfId="0" applyNumberFormat="1" applyFont="1" applyBorder="1" applyAlignment="1">
      <alignment horizontal="center" wrapText="1"/>
    </xf>
    <xf numFmtId="165" fontId="3" fillId="0" borderId="1" xfId="18" applyNumberFormat="1" applyFont="1" applyBorder="1" applyAlignment="1">
      <alignment horizontal="center" wrapText="1"/>
    </xf>
    <xf numFmtId="3" fontId="3" fillId="0" borderId="0" xfId="0" applyNumberFormat="1" applyFont="1"/>
    <xf numFmtId="3" fontId="4" fillId="0" borderId="4" xfId="0" applyNumberFormat="1" applyFont="1" applyBorder="1"/>
    <xf numFmtId="3" fontId="3" fillId="0" borderId="4" xfId="0" applyNumberFormat="1" applyFont="1" applyBorder="1"/>
    <xf numFmtId="3" fontId="3" fillId="0" borderId="3" xfId="0" applyNumberFormat="1" applyFont="1" applyBorder="1"/>
    <xf numFmtId="165" fontId="3" fillId="0" borderId="4" xfId="18" applyNumberFormat="1" applyFont="1" applyBorder="1" applyAlignment="1">
      <alignment horizontal="right"/>
    </xf>
    <xf numFmtId="0" fontId="3" fillId="0" borderId="0" xfId="0" applyFont="1" applyAlignment="1">
      <alignment horizontal="center"/>
    </xf>
    <xf numFmtId="0" fontId="7" fillId="2" borderId="0" xfId="0" applyFont="1" applyFill="1" applyAlignment="1">
      <alignment horizontal="right" vertical="center"/>
    </xf>
    <xf numFmtId="0" fontId="7" fillId="2" borderId="0" xfId="0" applyFont="1" applyFill="1" applyAlignment="1">
      <alignment horizontal="center" vertical="center" wrapText="1"/>
    </xf>
    <xf numFmtId="0" fontId="4" fillId="0" borderId="0" xfId="0" applyFont="1" applyAlignment="1">
      <alignment horizontal="center"/>
    </xf>
    <xf numFmtId="0" fontId="4" fillId="0" borderId="0" xfId="0" applyFont="1" applyAlignment="1">
      <alignment vertical="top" wrapText="1"/>
    </xf>
    <xf numFmtId="0" fontId="4" fillId="0" borderId="0" xfId="0" applyFont="1" applyAlignment="1">
      <alignment horizontal="left" wrapText="1"/>
    </xf>
    <xf numFmtId="0" fontId="7" fillId="2" borderId="8"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4" fillId="0" borderId="6" xfId="0" applyFont="1" applyBorder="1" applyAlignment="1">
      <alignment horizontal="left" vertical="center" wrapText="1"/>
    </xf>
    <xf numFmtId="0" fontId="4" fillId="0" borderId="0" xfId="0" applyFont="1" applyBorder="1" applyAlignment="1">
      <alignment horizontal="left" vertical="center" wrapText="1"/>
    </xf>
    <xf numFmtId="0" fontId="4" fillId="0" borderId="7" xfId="0" applyFont="1" applyBorder="1" applyAlignment="1">
      <alignment horizontal="left" vertical="center" wrapText="1"/>
    </xf>
    <xf numFmtId="0" fontId="3" fillId="0" borderId="6" xfId="0" applyFont="1" applyBorder="1" applyAlignment="1">
      <alignment horizontal="left" vertical="center" wrapText="1"/>
    </xf>
    <xf numFmtId="0" fontId="3" fillId="0" borderId="0" xfId="0" applyFont="1" applyBorder="1" applyAlignment="1">
      <alignment horizontal="left" vertical="center" wrapText="1"/>
    </xf>
    <xf numFmtId="0" fontId="4" fillId="0" borderId="6" xfId="0" applyFont="1" applyBorder="1" applyAlignment="1">
      <alignment horizontal="left" vertical="top" wrapText="1"/>
    </xf>
    <xf numFmtId="0" fontId="4" fillId="0" borderId="0" xfId="0" applyFont="1" applyBorder="1" applyAlignment="1">
      <alignment horizontal="left" vertical="top" wrapText="1"/>
    </xf>
    <xf numFmtId="0" fontId="4" fillId="0" borderId="7" xfId="0" applyFont="1" applyBorder="1" applyAlignment="1">
      <alignment horizontal="left" vertical="top" wrapText="1"/>
    </xf>
    <xf numFmtId="0" fontId="7" fillId="2" borderId="10" xfId="0" applyFont="1" applyFill="1" applyBorder="1" applyAlignment="1">
      <alignment horizontal="center" vertical="center"/>
    </xf>
    <xf numFmtId="0" fontId="8" fillId="2" borderId="4" xfId="0" applyFont="1" applyFill="1" applyBorder="1" applyAlignment="1">
      <alignment horizontal="center" vertical="center"/>
    </xf>
    <xf numFmtId="0" fontId="8" fillId="2" borderId="11" xfId="0" applyFont="1" applyFill="1" applyBorder="1" applyAlignment="1">
      <alignment horizontal="center" vertical="center"/>
    </xf>
    <xf numFmtId="0" fontId="4" fillId="0" borderId="6" xfId="0" applyFont="1" applyBorder="1" applyAlignment="1">
      <alignment vertical="top" wrapText="1"/>
    </xf>
    <xf numFmtId="0" fontId="4" fillId="0" borderId="0" xfId="0" applyFont="1" applyBorder="1" applyAlignment="1">
      <alignment vertical="top" wrapText="1"/>
    </xf>
    <xf numFmtId="0" fontId="4" fillId="0" borderId="7" xfId="0" applyFont="1" applyBorder="1" applyAlignment="1">
      <alignment vertical="top" wrapText="1"/>
    </xf>
    <xf numFmtId="0" fontId="4" fillId="0" borderId="6" xfId="0" applyFont="1" applyBorder="1" applyAlignment="1">
      <alignment horizontal="left" wrapText="1"/>
    </xf>
    <xf numFmtId="0" fontId="4" fillId="0" borderId="0" xfId="0" applyFont="1" applyBorder="1" applyAlignment="1">
      <alignment horizontal="left" wrapText="1"/>
    </xf>
    <xf numFmtId="0" fontId="4" fillId="0" borderId="7" xfId="0" applyFont="1" applyBorder="1" applyAlignment="1">
      <alignment horizontal="left" wrapText="1"/>
    </xf>
    <xf numFmtId="0" fontId="3" fillId="0" borderId="6" xfId="0" applyFont="1" applyBorder="1" applyAlignment="1">
      <alignment horizontal="center"/>
    </xf>
    <xf numFmtId="0" fontId="3" fillId="0" borderId="0" xfId="0" applyFont="1" applyBorder="1" applyAlignment="1">
      <alignment horizontal="center"/>
    </xf>
    <xf numFmtId="0" fontId="3" fillId="0" borderId="7" xfId="0" applyFont="1" applyBorder="1" applyAlignment="1">
      <alignment horizontal="center"/>
    </xf>
    <xf numFmtId="0" fontId="9" fillId="3" borderId="0" xfId="0" applyFont="1" applyFill="1" applyBorder="1" applyAlignment="1">
      <alignment horizontal="center"/>
    </xf>
    <xf numFmtId="0" fontId="10" fillId="0" borderId="0" xfId="0" applyFont="1" applyBorder="1" applyAlignment="1">
      <alignment horizontal="center"/>
    </xf>
    <xf numFmtId="0" fontId="3" fillId="2" borderId="0" xfId="0" applyFont="1" applyFill="1" applyBorder="1" applyAlignment="1">
      <alignment horizontal="center"/>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3</xdr:row>
      <xdr:rowOff>19050</xdr:rowOff>
    </xdr:from>
    <xdr:to>
      <xdr:col>1</xdr:col>
      <xdr:colOff>247650</xdr:colOff>
      <xdr:row>3</xdr:row>
      <xdr:rowOff>361950</xdr:rowOff>
    </xdr:to>
    <xdr:pic>
      <xdr:nvPicPr>
        <xdr:cNvPr id="3" name="Picture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76200" y="590550"/>
          <a:ext cx="781050" cy="3429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1</xdr:row>
      <xdr:rowOff>47625</xdr:rowOff>
    </xdr:from>
    <xdr:to>
      <xdr:col>1</xdr:col>
      <xdr:colOff>257175</xdr:colOff>
      <xdr:row>1</xdr:row>
      <xdr:rowOff>381000</xdr:rowOff>
    </xdr:to>
    <xdr:pic>
      <xdr:nvPicPr>
        <xdr:cNvPr id="5" name="Picture 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85725" y="228600"/>
          <a:ext cx="781050" cy="33337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161925</xdr:colOff>
      <xdr:row>5</xdr:row>
      <xdr:rowOff>371475</xdr:rowOff>
    </xdr:from>
    <xdr:to>
      <xdr:col>5</xdr:col>
      <xdr:colOff>581025</xdr:colOff>
      <xdr:row>5</xdr:row>
      <xdr:rowOff>1076325</xdr:rowOff>
    </xdr:to>
    <xdr:pic>
      <xdr:nvPicPr>
        <xdr:cNvPr id="4" name="Picture 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990725" y="1323975"/>
          <a:ext cx="1638300" cy="7048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1</xdr:row>
      <xdr:rowOff>28575</xdr:rowOff>
    </xdr:from>
    <xdr:to>
      <xdr:col>1</xdr:col>
      <xdr:colOff>819150</xdr:colOff>
      <xdr:row>2</xdr:row>
      <xdr:rowOff>180975</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257175" y="219075"/>
          <a:ext cx="771525" cy="34290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66675</xdr:colOff>
      <xdr:row>1</xdr:row>
      <xdr:rowOff>28575</xdr:rowOff>
    </xdr:from>
    <xdr:to>
      <xdr:col>1</xdr:col>
      <xdr:colOff>838200</xdr:colOff>
      <xdr:row>2</xdr:row>
      <xdr:rowOff>171450</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276225" y="219075"/>
          <a:ext cx="771525" cy="333375"/>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200025</xdr:colOff>
      <xdr:row>1</xdr:row>
      <xdr:rowOff>28575</xdr:rowOff>
    </xdr:from>
    <xdr:to>
      <xdr:col>1</xdr:col>
      <xdr:colOff>981075</xdr:colOff>
      <xdr:row>2</xdr:row>
      <xdr:rowOff>171450</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409575" y="209550"/>
          <a:ext cx="781050" cy="333375"/>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1</xdr:row>
      <xdr:rowOff>28575</xdr:rowOff>
    </xdr:from>
    <xdr:to>
      <xdr:col>1</xdr:col>
      <xdr:colOff>819150</xdr:colOff>
      <xdr:row>2</xdr:row>
      <xdr:rowOff>180975</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257175" y="219075"/>
          <a:ext cx="771525" cy="34290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J20"/>
  <sheetViews>
    <sheetView zoomScale="85" zoomScaleNormal="85" workbookViewId="0" topLeftCell="A1">
      <selection activeCell="AA31" sqref="AA31"/>
    </sheetView>
  </sheetViews>
  <sheetFormatPr defaultColWidth="9.140625" defaultRowHeight="15"/>
  <cols>
    <col min="1" max="9" width="9.140625" style="1" customWidth="1"/>
    <col min="10" max="10" width="10.57421875" style="1" customWidth="1"/>
    <col min="11" max="16384" width="9.140625" style="1" customWidth="1"/>
  </cols>
  <sheetData>
    <row r="4" spans="1:10" ht="31.5" customHeight="1">
      <c r="A4" s="49" t="s">
        <v>0</v>
      </c>
      <c r="B4" s="49"/>
      <c r="C4" s="49"/>
      <c r="D4" s="49"/>
      <c r="E4" s="49"/>
      <c r="F4" s="49"/>
      <c r="G4" s="49"/>
      <c r="H4" s="49"/>
      <c r="I4" s="49"/>
      <c r="J4" s="49"/>
    </row>
    <row r="5" spans="1:10" ht="15">
      <c r="A5" s="2"/>
      <c r="B5" s="2"/>
      <c r="C5" s="2"/>
      <c r="D5" s="2"/>
      <c r="E5" s="2"/>
      <c r="F5" s="2"/>
      <c r="G5" s="2"/>
      <c r="H5" s="2"/>
      <c r="I5" s="2"/>
      <c r="J5" s="2"/>
    </row>
    <row r="6" spans="1:10" ht="15">
      <c r="A6" s="48" t="s">
        <v>1</v>
      </c>
      <c r="B6" s="48"/>
      <c r="C6" s="48"/>
      <c r="D6" s="48"/>
      <c r="E6" s="48"/>
      <c r="F6" s="48"/>
      <c r="G6" s="48"/>
      <c r="H6" s="48"/>
      <c r="I6" s="48"/>
      <c r="J6" s="48"/>
    </row>
    <row r="7" spans="1:10" ht="15">
      <c r="A7" s="2"/>
      <c r="B7" s="2"/>
      <c r="C7" s="2"/>
      <c r="D7" s="2"/>
      <c r="E7" s="2"/>
      <c r="F7" s="2"/>
      <c r="G7" s="2"/>
      <c r="H7" s="2"/>
      <c r="I7" s="2"/>
      <c r="J7" s="2"/>
    </row>
    <row r="8" spans="1:10" ht="15" customHeight="1">
      <c r="A8" s="52" t="s">
        <v>7</v>
      </c>
      <c r="B8" s="52"/>
      <c r="C8" s="52"/>
      <c r="D8" s="52"/>
      <c r="E8" s="52"/>
      <c r="F8" s="52"/>
      <c r="G8" s="52"/>
      <c r="H8" s="52"/>
      <c r="I8" s="52"/>
      <c r="J8" s="52"/>
    </row>
    <row r="9" spans="1:10" ht="15">
      <c r="A9" s="52"/>
      <c r="B9" s="52"/>
      <c r="C9" s="52"/>
      <c r="D9" s="52"/>
      <c r="E9" s="52"/>
      <c r="F9" s="52"/>
      <c r="G9" s="52"/>
      <c r="H9" s="52"/>
      <c r="I9" s="52"/>
      <c r="J9" s="52"/>
    </row>
    <row r="10" spans="1:10" ht="45" customHeight="1">
      <c r="A10" s="52"/>
      <c r="B10" s="52"/>
      <c r="C10" s="52"/>
      <c r="D10" s="52"/>
      <c r="E10" s="52"/>
      <c r="F10" s="52"/>
      <c r="G10" s="52"/>
      <c r="H10" s="52"/>
      <c r="I10" s="52"/>
      <c r="J10" s="52"/>
    </row>
    <row r="11" spans="1:10" ht="9.75" customHeight="1">
      <c r="A11" s="2"/>
      <c r="B11" s="2"/>
      <c r="C11" s="2"/>
      <c r="D11" s="2"/>
      <c r="E11" s="2"/>
      <c r="F11" s="2"/>
      <c r="G11" s="2"/>
      <c r="H11" s="2"/>
      <c r="I11" s="2"/>
      <c r="J11" s="2"/>
    </row>
    <row r="12" spans="1:10" ht="45" customHeight="1">
      <c r="A12" s="53" t="s">
        <v>4</v>
      </c>
      <c r="B12" s="53"/>
      <c r="C12" s="53"/>
      <c r="D12" s="53"/>
      <c r="E12" s="53"/>
      <c r="F12" s="53"/>
      <c r="G12" s="53"/>
      <c r="H12" s="53"/>
      <c r="I12" s="53"/>
      <c r="J12" s="53"/>
    </row>
    <row r="13" spans="1:10" ht="10.5" customHeight="1">
      <c r="A13" s="30"/>
      <c r="B13" s="30"/>
      <c r="C13" s="30"/>
      <c r="D13" s="30"/>
      <c r="E13" s="30"/>
      <c r="F13" s="30"/>
      <c r="G13" s="30"/>
      <c r="H13" s="30"/>
      <c r="I13" s="30"/>
      <c r="J13" s="30"/>
    </row>
    <row r="14" spans="1:10" ht="15">
      <c r="A14" s="53" t="s">
        <v>5</v>
      </c>
      <c r="B14" s="53"/>
      <c r="C14" s="53"/>
      <c r="D14" s="53"/>
      <c r="E14" s="53"/>
      <c r="F14" s="53"/>
      <c r="G14" s="53"/>
      <c r="H14" s="53"/>
      <c r="I14" s="53"/>
      <c r="J14" s="53"/>
    </row>
    <row r="15" spans="1:10" ht="28.5" customHeight="1">
      <c r="A15" s="53"/>
      <c r="B15" s="53"/>
      <c r="C15" s="53"/>
      <c r="D15" s="53"/>
      <c r="E15" s="53"/>
      <c r="F15" s="53"/>
      <c r="G15" s="53"/>
      <c r="H15" s="53"/>
      <c r="I15" s="53"/>
      <c r="J15" s="53"/>
    </row>
    <row r="16" spans="1:10" ht="8.25" customHeight="1">
      <c r="A16" s="2"/>
      <c r="B16" s="2"/>
      <c r="C16" s="2"/>
      <c r="D16" s="2"/>
      <c r="E16" s="2"/>
      <c r="F16" s="2"/>
      <c r="G16" s="2"/>
      <c r="H16" s="2"/>
      <c r="I16" s="2"/>
      <c r="J16" s="2"/>
    </row>
    <row r="17" spans="1:10" ht="15">
      <c r="A17" s="51" t="s">
        <v>3</v>
      </c>
      <c r="B17" s="51"/>
      <c r="C17" s="51"/>
      <c r="D17" s="51"/>
      <c r="E17" s="51"/>
      <c r="F17" s="51"/>
      <c r="G17" s="51"/>
      <c r="H17" s="51"/>
      <c r="I17" s="51"/>
      <c r="J17" s="51"/>
    </row>
    <row r="18" spans="1:10" ht="15">
      <c r="A18" s="51" t="s">
        <v>2</v>
      </c>
      <c r="B18" s="51"/>
      <c r="C18" s="51"/>
      <c r="D18" s="51"/>
      <c r="E18" s="51"/>
      <c r="F18" s="51"/>
      <c r="G18" s="51"/>
      <c r="H18" s="51"/>
      <c r="I18" s="51"/>
      <c r="J18" s="51"/>
    </row>
    <row r="19" spans="1:10" ht="7.5" customHeight="1">
      <c r="A19" s="2"/>
      <c r="B19" s="2"/>
      <c r="C19" s="2"/>
      <c r="D19" s="2"/>
      <c r="E19" s="2"/>
      <c r="F19" s="2"/>
      <c r="G19" s="2"/>
      <c r="H19" s="2"/>
      <c r="I19" s="2"/>
      <c r="J19" s="2"/>
    </row>
    <row r="20" spans="1:10" ht="30" customHeight="1">
      <c r="A20" s="50" t="s">
        <v>6</v>
      </c>
      <c r="B20" s="50"/>
      <c r="C20" s="50"/>
      <c r="D20" s="50"/>
      <c r="E20" s="50"/>
      <c r="F20" s="50"/>
      <c r="G20" s="50"/>
      <c r="H20" s="50"/>
      <c r="I20" s="50"/>
      <c r="J20" s="50"/>
    </row>
  </sheetData>
  <mergeCells count="8">
    <mergeCell ref="A6:J6"/>
    <mergeCell ref="A4:J4"/>
    <mergeCell ref="A20:J20"/>
    <mergeCell ref="A17:J17"/>
    <mergeCell ref="A18:J18"/>
    <mergeCell ref="A8:J10"/>
    <mergeCell ref="A12:J12"/>
    <mergeCell ref="A14:J15"/>
  </mergeCells>
  <printOptions/>
  <pageMargins left="0.7" right="0.7" top="0.75" bottom="0.75" header="0.3" footer="0.3"/>
  <pageSetup fitToHeight="0" fitToWidth="1" horizontalDpi="600" verticalDpi="600" orientation="portrait" paperSize="9" scale="95"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20"/>
  <sheetViews>
    <sheetView zoomScale="70" zoomScaleNormal="70" workbookViewId="0" topLeftCell="B1">
      <selection activeCell="AA31" sqref="AA31"/>
    </sheetView>
  </sheetViews>
  <sheetFormatPr defaultColWidth="9.140625" defaultRowHeight="15"/>
  <cols>
    <col min="1" max="5" width="9.140625" style="2" customWidth="1"/>
    <col min="6" max="6" width="13.00390625" style="2" customWidth="1"/>
    <col min="7" max="9" width="9.140625" style="2" customWidth="1"/>
    <col min="10" max="10" width="32.00390625" style="2" customWidth="1"/>
    <col min="11" max="16384" width="9.140625" style="2" customWidth="1"/>
  </cols>
  <sheetData>
    <row r="2" spans="1:10" ht="31.5" customHeight="1">
      <c r="A2" s="65" t="s">
        <v>0</v>
      </c>
      <c r="B2" s="66"/>
      <c r="C2" s="66"/>
      <c r="D2" s="66"/>
      <c r="E2" s="66"/>
      <c r="F2" s="66"/>
      <c r="G2" s="66"/>
      <c r="H2" s="66"/>
      <c r="I2" s="66"/>
      <c r="J2" s="67"/>
    </row>
    <row r="3" spans="1:10" ht="15">
      <c r="A3" s="12"/>
      <c r="B3" s="13"/>
      <c r="C3" s="13"/>
      <c r="D3" s="13"/>
      <c r="E3" s="13"/>
      <c r="F3" s="13"/>
      <c r="G3" s="13"/>
      <c r="H3" s="13"/>
      <c r="I3" s="13"/>
      <c r="J3" s="14"/>
    </row>
    <row r="4" spans="1:10" ht="15" customHeight="1">
      <c r="A4" s="68" t="s">
        <v>8</v>
      </c>
      <c r="B4" s="69"/>
      <c r="C4" s="69"/>
      <c r="D4" s="69"/>
      <c r="E4" s="69"/>
      <c r="F4" s="69"/>
      <c r="G4" s="69"/>
      <c r="H4" s="69"/>
      <c r="I4" s="69"/>
      <c r="J4" s="70"/>
    </row>
    <row r="5" spans="1:10" ht="15">
      <c r="A5" s="68"/>
      <c r="B5" s="69"/>
      <c r="C5" s="69"/>
      <c r="D5" s="69"/>
      <c r="E5" s="69"/>
      <c r="F5" s="69"/>
      <c r="G5" s="69"/>
      <c r="H5" s="69"/>
      <c r="I5" s="69"/>
      <c r="J5" s="70"/>
    </row>
    <row r="6" spans="1:10" ht="33" customHeight="1">
      <c r="A6" s="68"/>
      <c r="B6" s="69"/>
      <c r="C6" s="69"/>
      <c r="D6" s="69"/>
      <c r="E6" s="69"/>
      <c r="F6" s="69"/>
      <c r="G6" s="69"/>
      <c r="H6" s="69"/>
      <c r="I6" s="69"/>
      <c r="J6" s="70"/>
    </row>
    <row r="7" spans="1:10" ht="8.25" customHeight="1" hidden="1">
      <c r="A7" s="12"/>
      <c r="B7" s="13"/>
      <c r="C7" s="13"/>
      <c r="D7" s="13"/>
      <c r="E7" s="13"/>
      <c r="F7" s="13"/>
      <c r="G7" s="13"/>
      <c r="H7" s="13"/>
      <c r="I7" s="13"/>
      <c r="J7" s="14"/>
    </row>
    <row r="8" spans="1:10" ht="90.75" customHeight="1">
      <c r="A8" s="71" t="s">
        <v>62</v>
      </c>
      <c r="B8" s="72"/>
      <c r="C8" s="72"/>
      <c r="D8" s="72"/>
      <c r="E8" s="72"/>
      <c r="F8" s="72"/>
      <c r="G8" s="72"/>
      <c r="H8" s="72"/>
      <c r="I8" s="72"/>
      <c r="J8" s="73"/>
    </row>
    <row r="9" spans="1:10" ht="9" customHeight="1">
      <c r="A9" s="15"/>
      <c r="B9" s="16"/>
      <c r="C9" s="16"/>
      <c r="D9" s="16"/>
      <c r="E9" s="16"/>
      <c r="F9" s="16"/>
      <c r="G9" s="16"/>
      <c r="H9" s="16"/>
      <c r="I9" s="16"/>
      <c r="J9" s="17"/>
    </row>
    <row r="10" spans="1:10" ht="15">
      <c r="A10" s="71" t="s">
        <v>11</v>
      </c>
      <c r="B10" s="72"/>
      <c r="C10" s="72"/>
      <c r="D10" s="72"/>
      <c r="E10" s="72"/>
      <c r="F10" s="72"/>
      <c r="G10" s="72"/>
      <c r="H10" s="72"/>
      <c r="I10" s="72"/>
      <c r="J10" s="73"/>
    </row>
    <row r="11" spans="1:10" ht="41.25" customHeight="1">
      <c r="A11" s="71"/>
      <c r="B11" s="72"/>
      <c r="C11" s="72"/>
      <c r="D11" s="72"/>
      <c r="E11" s="72"/>
      <c r="F11" s="72"/>
      <c r="G11" s="72"/>
      <c r="H11" s="72"/>
      <c r="I11" s="72"/>
      <c r="J11" s="73"/>
    </row>
    <row r="12" spans="1:10" ht="8.25" customHeight="1">
      <c r="A12" s="12"/>
      <c r="B12" s="13"/>
      <c r="C12" s="13"/>
      <c r="D12" s="13"/>
      <c r="E12" s="13"/>
      <c r="F12" s="13"/>
      <c r="G12" s="13"/>
      <c r="H12" s="13"/>
      <c r="I12" s="13"/>
      <c r="J12" s="14"/>
    </row>
    <row r="13" spans="1:10" ht="50.25" customHeight="1">
      <c r="A13" s="57" t="s">
        <v>10</v>
      </c>
      <c r="B13" s="58"/>
      <c r="C13" s="58"/>
      <c r="D13" s="58"/>
      <c r="E13" s="58"/>
      <c r="F13" s="58"/>
      <c r="G13" s="58"/>
      <c r="H13" s="58"/>
      <c r="I13" s="58"/>
      <c r="J13" s="59"/>
    </row>
    <row r="14" spans="1:10" ht="6" customHeight="1">
      <c r="A14" s="18"/>
      <c r="B14" s="19"/>
      <c r="C14" s="19"/>
      <c r="D14" s="19"/>
      <c r="E14" s="19"/>
      <c r="F14" s="19"/>
      <c r="G14" s="19"/>
      <c r="H14" s="19"/>
      <c r="I14" s="19"/>
      <c r="J14" s="20"/>
    </row>
    <row r="15" spans="1:10" ht="18.75" customHeight="1">
      <c r="A15" s="60" t="s">
        <v>13</v>
      </c>
      <c r="B15" s="61"/>
      <c r="C15" s="19"/>
      <c r="D15" s="19"/>
      <c r="E15" s="19"/>
      <c r="F15" s="19"/>
      <c r="G15" s="19"/>
      <c r="H15" s="19"/>
      <c r="I15" s="19"/>
      <c r="J15" s="20"/>
    </row>
    <row r="16" spans="1:10" ht="45.75" customHeight="1">
      <c r="A16" s="62" t="s">
        <v>64</v>
      </c>
      <c r="B16" s="63"/>
      <c r="C16" s="63"/>
      <c r="D16" s="63"/>
      <c r="E16" s="63"/>
      <c r="F16" s="63"/>
      <c r="G16" s="63" t="s">
        <v>14</v>
      </c>
      <c r="H16" s="63"/>
      <c r="I16" s="63"/>
      <c r="J16" s="64"/>
    </row>
    <row r="17" spans="1:10" ht="10.5" customHeight="1">
      <c r="A17" s="21"/>
      <c r="B17" s="16"/>
      <c r="C17" s="16"/>
      <c r="D17" s="16"/>
      <c r="E17" s="16"/>
      <c r="F17" s="16"/>
      <c r="G17" s="16"/>
      <c r="H17" s="16"/>
      <c r="I17" s="16"/>
      <c r="J17" s="17"/>
    </row>
    <row r="18" spans="1:10" ht="15">
      <c r="A18" s="74" t="s">
        <v>9</v>
      </c>
      <c r="B18" s="75"/>
      <c r="C18" s="75"/>
      <c r="D18" s="75"/>
      <c r="E18" s="75"/>
      <c r="F18" s="75"/>
      <c r="G18" s="75"/>
      <c r="H18" s="75"/>
      <c r="I18" s="75"/>
      <c r="J18" s="76"/>
    </row>
    <row r="19" spans="1:10" ht="7.5" customHeight="1">
      <c r="A19" s="12"/>
      <c r="B19" s="13"/>
      <c r="C19" s="13"/>
      <c r="D19" s="13"/>
      <c r="E19" s="13"/>
      <c r="F19" s="13"/>
      <c r="G19" s="13"/>
      <c r="H19" s="13"/>
      <c r="I19" s="13"/>
      <c r="J19" s="14"/>
    </row>
    <row r="20" spans="1:10" ht="30" customHeight="1">
      <c r="A20" s="54" t="s">
        <v>12</v>
      </c>
      <c r="B20" s="55"/>
      <c r="C20" s="55"/>
      <c r="D20" s="55"/>
      <c r="E20" s="55"/>
      <c r="F20" s="55"/>
      <c r="G20" s="55"/>
      <c r="H20" s="55"/>
      <c r="I20" s="55"/>
      <c r="J20" s="56"/>
    </row>
  </sheetData>
  <mergeCells count="10">
    <mergeCell ref="A2:J2"/>
    <mergeCell ref="A4:J6"/>
    <mergeCell ref="A8:J8"/>
    <mergeCell ref="A10:J11"/>
    <mergeCell ref="A18:J18"/>
    <mergeCell ref="A20:J20"/>
    <mergeCell ref="A13:J13"/>
    <mergeCell ref="A15:B15"/>
    <mergeCell ref="A16:F16"/>
    <mergeCell ref="G16:J16"/>
  </mergeCells>
  <printOptions/>
  <pageMargins left="0.7" right="0.7" top="0.75" bottom="0.75" header="0.3" footer="0.3"/>
  <pageSetup fitToHeight="1" fitToWidth="1" horizontalDpi="600" verticalDpi="600" orientation="portrait" paperSize="9" scale="74"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8:I11"/>
  <sheetViews>
    <sheetView tabSelected="1" zoomScale="70" zoomScaleNormal="70" workbookViewId="0" topLeftCell="A1">
      <selection activeCell="I18" sqref="I18"/>
    </sheetView>
  </sheetViews>
  <sheetFormatPr defaultColWidth="9.140625" defaultRowHeight="15"/>
  <sheetData>
    <row r="6" ht="99.75" customHeight="1"/>
    <row r="8" spans="1:9" ht="33.75" customHeight="1">
      <c r="A8" s="77" t="s">
        <v>63</v>
      </c>
      <c r="B8" s="77"/>
      <c r="C8" s="77"/>
      <c r="D8" s="77"/>
      <c r="E8" s="77"/>
      <c r="F8" s="77"/>
      <c r="G8" s="77"/>
      <c r="H8" s="77"/>
      <c r="I8" s="77"/>
    </row>
    <row r="9" spans="1:9" ht="33" customHeight="1">
      <c r="A9" s="77" t="s">
        <v>111</v>
      </c>
      <c r="B9" s="77"/>
      <c r="C9" s="77"/>
      <c r="D9" s="77"/>
      <c r="E9" s="77"/>
      <c r="F9" s="77"/>
      <c r="G9" s="77"/>
      <c r="H9" s="77"/>
      <c r="I9" s="77"/>
    </row>
    <row r="10" ht="19.5" customHeight="1"/>
    <row r="11" spans="1:9" ht="41.25" customHeight="1">
      <c r="A11" s="78" t="s">
        <v>16</v>
      </c>
      <c r="B11" s="78"/>
      <c r="C11" s="78"/>
      <c r="D11" s="78"/>
      <c r="E11" s="78"/>
      <c r="F11" s="78"/>
      <c r="G11" s="78"/>
      <c r="H11" s="78"/>
      <c r="I11" s="78"/>
    </row>
  </sheetData>
  <mergeCells count="3">
    <mergeCell ref="A8:I8"/>
    <mergeCell ref="A9:I9"/>
    <mergeCell ref="A11:I11"/>
  </mergeCells>
  <printOptions/>
  <pageMargins left="0.7" right="0.7" top="0.75" bottom="0.75" header="0.3" footer="0.3"/>
  <pageSetup fitToHeight="1" fitToWidth="1"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8"/>
  <sheetViews>
    <sheetView zoomScale="85" zoomScaleNormal="85" workbookViewId="0" topLeftCell="A16">
      <selection activeCell="I18" sqref="I18"/>
    </sheetView>
  </sheetViews>
  <sheetFormatPr defaultColWidth="9.140625" defaultRowHeight="15"/>
  <cols>
    <col min="1" max="1" width="3.140625" style="2" customWidth="1"/>
    <col min="2" max="2" width="49.00390625" style="2" bestFit="1" customWidth="1"/>
    <col min="3" max="3" width="17.140625" style="3" bestFit="1" customWidth="1"/>
    <col min="4" max="4" width="15.140625" style="3" customWidth="1"/>
    <col min="5" max="5" width="3.7109375" style="2" customWidth="1"/>
    <col min="6" max="16384" width="9.140625" style="2" customWidth="1"/>
  </cols>
  <sheetData>
    <row r="1" spans="1:5" ht="15">
      <c r="A1" s="13"/>
      <c r="B1" s="13"/>
      <c r="C1" s="22"/>
      <c r="D1" s="22"/>
      <c r="E1" s="13"/>
    </row>
    <row r="2" spans="1:5" ht="15">
      <c r="A2" s="13"/>
      <c r="B2" s="79" t="s">
        <v>63</v>
      </c>
      <c r="C2" s="79"/>
      <c r="D2" s="79"/>
      <c r="E2" s="13"/>
    </row>
    <row r="3" spans="1:5" ht="15">
      <c r="A3" s="13"/>
      <c r="B3" s="79" t="s">
        <v>15</v>
      </c>
      <c r="C3" s="79"/>
      <c r="D3" s="79"/>
      <c r="E3" s="13"/>
    </row>
    <row r="4" spans="1:5" ht="15">
      <c r="A4" s="13"/>
      <c r="B4" s="13"/>
      <c r="C4" s="22"/>
      <c r="D4" s="22" t="s">
        <v>16</v>
      </c>
      <c r="E4" s="13"/>
    </row>
    <row r="5" spans="1:5" ht="15">
      <c r="A5" s="13"/>
      <c r="B5" s="13"/>
      <c r="C5" s="22"/>
      <c r="D5" s="23" t="s">
        <v>17</v>
      </c>
      <c r="E5" s="13"/>
    </row>
    <row r="6" spans="1:5" ht="15">
      <c r="A6" s="13"/>
      <c r="B6" s="13"/>
      <c r="C6" s="22"/>
      <c r="D6" s="23"/>
      <c r="E6" s="13"/>
    </row>
    <row r="7" spans="1:5" ht="15">
      <c r="A7" s="13"/>
      <c r="B7" s="4"/>
      <c r="C7" s="31" t="s">
        <v>18</v>
      </c>
      <c r="D7" s="31" t="s">
        <v>19</v>
      </c>
      <c r="E7" s="13"/>
    </row>
    <row r="8" spans="1:5" ht="15">
      <c r="A8" s="13"/>
      <c r="B8" s="24" t="s">
        <v>20</v>
      </c>
      <c r="C8" s="22"/>
      <c r="D8" s="22"/>
      <c r="E8" s="13"/>
    </row>
    <row r="9" spans="1:5" ht="15">
      <c r="A9" s="13"/>
      <c r="B9" s="25" t="s">
        <v>21</v>
      </c>
      <c r="C9" s="22"/>
      <c r="D9" s="22"/>
      <c r="E9" s="13"/>
    </row>
    <row r="10" spans="1:5" ht="15">
      <c r="A10" s="13"/>
      <c r="B10" s="13" t="s">
        <v>22</v>
      </c>
      <c r="C10" s="26">
        <v>2614270</v>
      </c>
      <c r="D10" s="26">
        <v>18011349</v>
      </c>
      <c r="E10" s="13"/>
    </row>
    <row r="11" spans="1:5" ht="15">
      <c r="A11" s="13"/>
      <c r="B11" s="13" t="s">
        <v>23</v>
      </c>
      <c r="C11" s="26">
        <v>19519521</v>
      </c>
      <c r="D11" s="26">
        <v>11282338</v>
      </c>
      <c r="E11" s="13"/>
    </row>
    <row r="12" spans="1:5" ht="15">
      <c r="A12" s="13"/>
      <c r="B12" s="13" t="s">
        <v>24</v>
      </c>
      <c r="C12" s="26">
        <v>2719652</v>
      </c>
      <c r="D12" s="26">
        <v>8592030</v>
      </c>
      <c r="E12" s="13"/>
    </row>
    <row r="13" spans="1:5" ht="15">
      <c r="A13" s="13"/>
      <c r="B13" s="13" t="s">
        <v>25</v>
      </c>
      <c r="C13" s="6">
        <v>58737861</v>
      </c>
      <c r="D13" s="6">
        <v>46366783</v>
      </c>
      <c r="E13" s="13"/>
    </row>
    <row r="14" spans="1:10" ht="15">
      <c r="A14" s="13"/>
      <c r="B14" s="13"/>
      <c r="C14" s="27">
        <f>SUM(C10:C13)</f>
        <v>83591304</v>
      </c>
      <c r="D14" s="27">
        <f>SUM(D10:D13)</f>
        <v>84252500</v>
      </c>
      <c r="E14" s="13"/>
      <c r="J14" s="2" t="s">
        <v>65</v>
      </c>
    </row>
    <row r="15" spans="1:5" ht="15">
      <c r="A15" s="13"/>
      <c r="B15" s="25" t="s">
        <v>26</v>
      </c>
      <c r="C15" s="22"/>
      <c r="D15" s="22"/>
      <c r="E15" s="13"/>
    </row>
    <row r="16" spans="1:5" ht="15">
      <c r="A16" s="13"/>
      <c r="B16" s="13" t="s">
        <v>27</v>
      </c>
      <c r="C16" s="26">
        <v>52035760</v>
      </c>
      <c r="D16" s="26">
        <v>38284770</v>
      </c>
      <c r="E16" s="13"/>
    </row>
    <row r="17" spans="1:5" ht="15">
      <c r="A17" s="13"/>
      <c r="B17" s="13" t="s">
        <v>28</v>
      </c>
      <c r="C17" s="22" t="s">
        <v>29</v>
      </c>
      <c r="D17" s="26">
        <v>209736</v>
      </c>
      <c r="E17" s="13"/>
    </row>
    <row r="18" spans="1:5" ht="15">
      <c r="A18" s="13"/>
      <c r="B18" s="13" t="s">
        <v>30</v>
      </c>
      <c r="C18" s="6">
        <v>245742</v>
      </c>
      <c r="D18" s="6">
        <v>13782</v>
      </c>
      <c r="E18" s="13"/>
    </row>
    <row r="19" spans="1:5" ht="15">
      <c r="A19" s="13"/>
      <c r="B19" s="13"/>
      <c r="C19" s="7">
        <f>SUM(C16:C18)</f>
        <v>52281502</v>
      </c>
      <c r="D19" s="7">
        <f>SUM(D16:D18)</f>
        <v>38508288</v>
      </c>
      <c r="E19" s="13"/>
    </row>
    <row r="20" spans="1:5" ht="15.75" thickBot="1">
      <c r="A20" s="13"/>
      <c r="B20" s="24" t="s">
        <v>31</v>
      </c>
      <c r="C20" s="8">
        <f>+C14+C19</f>
        <v>135872806</v>
      </c>
      <c r="D20" s="8">
        <f>+D14+D19</f>
        <v>122760788</v>
      </c>
      <c r="E20" s="13"/>
    </row>
    <row r="21" spans="1:5" ht="9.75" customHeight="1" thickTop="1">
      <c r="A21" s="13"/>
      <c r="B21" s="13"/>
      <c r="C21" s="26"/>
      <c r="D21" s="26"/>
      <c r="E21" s="13"/>
    </row>
    <row r="22" spans="1:5" ht="15">
      <c r="A22" s="13"/>
      <c r="B22" s="24" t="s">
        <v>32</v>
      </c>
      <c r="C22" s="22"/>
      <c r="D22" s="22"/>
      <c r="E22" s="13"/>
    </row>
    <row r="23" spans="1:5" ht="15">
      <c r="A23" s="13"/>
      <c r="B23" s="25" t="s">
        <v>33</v>
      </c>
      <c r="C23" s="22"/>
      <c r="D23" s="22"/>
      <c r="E23" s="13"/>
    </row>
    <row r="24" spans="1:5" ht="15">
      <c r="A24" s="13"/>
      <c r="B24" s="13" t="s">
        <v>34</v>
      </c>
      <c r="C24" s="26">
        <v>4298237</v>
      </c>
      <c r="D24" s="26">
        <v>3698509</v>
      </c>
      <c r="E24" s="13"/>
    </row>
    <row r="25" spans="1:5" ht="15">
      <c r="A25" s="13"/>
      <c r="B25" s="13" t="s">
        <v>35</v>
      </c>
      <c r="C25" s="26">
        <v>2196930</v>
      </c>
      <c r="D25" s="26">
        <v>508123</v>
      </c>
      <c r="E25" s="13"/>
    </row>
    <row r="26" spans="1:5" ht="15">
      <c r="A26" s="13"/>
      <c r="B26" s="13" t="s">
        <v>36</v>
      </c>
      <c r="C26" s="26">
        <v>31678103</v>
      </c>
      <c r="D26" s="26">
        <v>26198918</v>
      </c>
      <c r="E26" s="13"/>
    </row>
    <row r="27" spans="1:5" ht="15">
      <c r="A27" s="13"/>
      <c r="B27" s="13"/>
      <c r="C27" s="9">
        <f>SUM(C24:C26)</f>
        <v>38173270</v>
      </c>
      <c r="D27" s="9">
        <f>SUM(D24:D26)</f>
        <v>30405550</v>
      </c>
      <c r="E27" s="13"/>
    </row>
    <row r="28" spans="1:5" ht="15">
      <c r="A28" s="13"/>
      <c r="B28" s="25" t="s">
        <v>37</v>
      </c>
      <c r="C28" s="22"/>
      <c r="D28" s="22"/>
      <c r="E28" s="13"/>
    </row>
    <row r="29" spans="1:5" ht="15">
      <c r="A29" s="13"/>
      <c r="B29" s="13" t="s">
        <v>38</v>
      </c>
      <c r="C29" s="26">
        <v>63993</v>
      </c>
      <c r="D29" s="22" t="s">
        <v>29</v>
      </c>
      <c r="E29" s="13"/>
    </row>
    <row r="30" spans="1:5" ht="15">
      <c r="A30" s="13"/>
      <c r="B30" s="13" t="s">
        <v>39</v>
      </c>
      <c r="C30" s="26">
        <v>11836840</v>
      </c>
      <c r="D30" s="26">
        <v>23880000</v>
      </c>
      <c r="E30" s="13"/>
    </row>
    <row r="31" spans="1:5" ht="15">
      <c r="A31" s="13"/>
      <c r="B31" s="13"/>
      <c r="C31" s="9">
        <f>SUM(C29:C30)</f>
        <v>11900833</v>
      </c>
      <c r="D31" s="9">
        <f>SUM(D29:D30)</f>
        <v>23880000</v>
      </c>
      <c r="E31" s="13"/>
    </row>
    <row r="32" spans="1:5" ht="21" customHeight="1">
      <c r="A32" s="13"/>
      <c r="B32" s="24" t="s">
        <v>40</v>
      </c>
      <c r="C32" s="9">
        <f>+C31+C27</f>
        <v>50074103</v>
      </c>
      <c r="D32" s="9">
        <f>+D31+D27</f>
        <v>54285550</v>
      </c>
      <c r="E32" s="13"/>
    </row>
    <row r="33" spans="1:5" ht="15">
      <c r="A33" s="13"/>
      <c r="B33" s="25" t="s">
        <v>41</v>
      </c>
      <c r="C33" s="22"/>
      <c r="D33" s="22"/>
      <c r="E33" s="13"/>
    </row>
    <row r="34" spans="1:5" ht="15">
      <c r="A34" s="13"/>
      <c r="B34" s="13" t="s">
        <v>42</v>
      </c>
      <c r="C34" s="26">
        <v>780113</v>
      </c>
      <c r="D34" s="26">
        <v>780113</v>
      </c>
      <c r="E34" s="13"/>
    </row>
    <row r="35" spans="1:5" ht="15">
      <c r="A35" s="13"/>
      <c r="B35" s="13" t="s">
        <v>43</v>
      </c>
      <c r="C35" s="26">
        <v>15647697</v>
      </c>
      <c r="D35" s="26">
        <v>13370979</v>
      </c>
      <c r="E35" s="13"/>
    </row>
    <row r="36" spans="1:5" ht="15">
      <c r="A36" s="13"/>
      <c r="B36" s="13" t="s">
        <v>44</v>
      </c>
      <c r="C36" s="26">
        <v>69370893</v>
      </c>
      <c r="D36" s="26">
        <v>54324146</v>
      </c>
      <c r="E36" s="13"/>
    </row>
    <row r="37" spans="1:5" ht="15">
      <c r="A37" s="13"/>
      <c r="B37" s="13"/>
      <c r="C37" s="9">
        <f>SUM(C34:C36)</f>
        <v>85798703</v>
      </c>
      <c r="D37" s="9">
        <f>SUM(D34:D36)</f>
        <v>68475238</v>
      </c>
      <c r="E37" s="13"/>
    </row>
    <row r="38" spans="1:5" ht="15.75" thickBot="1">
      <c r="A38" s="13"/>
      <c r="B38" s="24" t="s">
        <v>45</v>
      </c>
      <c r="C38" s="8">
        <f>+C37+C32</f>
        <v>135872806</v>
      </c>
      <c r="D38" s="8">
        <f>+D32+D37</f>
        <v>122760788</v>
      </c>
      <c r="E38" s="13"/>
    </row>
    <row r="39" ht="15" thickTop="1"/>
  </sheetData>
  <mergeCells count="2">
    <mergeCell ref="B2:D2"/>
    <mergeCell ref="B3:D3"/>
  </mergeCells>
  <printOptions/>
  <pageMargins left="0.7" right="0.7" top="0.75" bottom="0.75" header="0.3" footer="0.3"/>
  <pageSetup fitToHeight="1" fitToWidth="1"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zoomScale="85" zoomScaleNormal="85" workbookViewId="0" topLeftCell="A1">
      <selection activeCell="I13" sqref="I13"/>
    </sheetView>
  </sheetViews>
  <sheetFormatPr defaultColWidth="9.140625" defaultRowHeight="15"/>
  <cols>
    <col min="1" max="1" width="3.140625" style="2" customWidth="1"/>
    <col min="2" max="2" width="49.00390625" style="2" bestFit="1" customWidth="1"/>
    <col min="3" max="3" width="17.140625" style="3" bestFit="1" customWidth="1"/>
    <col min="4" max="4" width="15.140625" style="3" customWidth="1"/>
    <col min="5" max="5" width="3.7109375" style="2" customWidth="1"/>
    <col min="6" max="16384" width="9.140625" style="2" customWidth="1"/>
  </cols>
  <sheetData>
    <row r="1" spans="1:5" ht="15">
      <c r="A1" s="13"/>
      <c r="B1" s="13"/>
      <c r="C1" s="22"/>
      <c r="D1" s="22"/>
      <c r="E1" s="13"/>
    </row>
    <row r="2" spans="1:5" ht="15">
      <c r="A2" s="13"/>
      <c r="B2" s="79" t="s">
        <v>63</v>
      </c>
      <c r="C2" s="79"/>
      <c r="D2" s="79"/>
      <c r="E2" s="13"/>
    </row>
    <row r="3" spans="1:5" ht="15">
      <c r="A3" s="13"/>
      <c r="B3" s="79" t="s">
        <v>46</v>
      </c>
      <c r="C3" s="79"/>
      <c r="D3" s="79"/>
      <c r="E3" s="13"/>
    </row>
    <row r="4" spans="1:5" ht="15">
      <c r="A4" s="13"/>
      <c r="B4" s="13"/>
      <c r="C4" s="22"/>
      <c r="D4" s="22" t="s">
        <v>16</v>
      </c>
      <c r="E4" s="13"/>
    </row>
    <row r="5" spans="1:5" ht="15">
      <c r="A5" s="13"/>
      <c r="B5" s="13"/>
      <c r="C5" s="22"/>
      <c r="D5" s="23" t="s">
        <v>17</v>
      </c>
      <c r="E5" s="13"/>
    </row>
    <row r="6" spans="1:5" ht="15">
      <c r="A6" s="13"/>
      <c r="B6" s="13"/>
      <c r="C6" s="22"/>
      <c r="D6" s="22"/>
      <c r="E6" s="13"/>
    </row>
    <row r="7" spans="1:5" ht="15">
      <c r="A7" s="13"/>
      <c r="B7" s="4"/>
      <c r="C7" s="31" t="s">
        <v>18</v>
      </c>
      <c r="D7" s="31" t="s">
        <v>19</v>
      </c>
      <c r="E7" s="13"/>
    </row>
    <row r="8" spans="1:5" ht="15">
      <c r="A8" s="13"/>
      <c r="B8" s="24" t="s">
        <v>47</v>
      </c>
      <c r="C8" s="26">
        <v>88673668</v>
      </c>
      <c r="D8" s="26">
        <v>71210860</v>
      </c>
      <c r="E8" s="13"/>
    </row>
    <row r="9" spans="1:5" ht="15">
      <c r="A9" s="13"/>
      <c r="B9" s="13" t="s">
        <v>48</v>
      </c>
      <c r="C9" s="10">
        <v>-52454588</v>
      </c>
      <c r="D9" s="10">
        <v>-43273032</v>
      </c>
      <c r="E9" s="13"/>
    </row>
    <row r="10" spans="1:5" ht="23.25" customHeight="1">
      <c r="A10" s="13"/>
      <c r="B10" s="24" t="s">
        <v>49</v>
      </c>
      <c r="C10" s="27">
        <f>+C8+C9</f>
        <v>36219080</v>
      </c>
      <c r="D10" s="27">
        <f>SUM(D8:D9)</f>
        <v>27937828</v>
      </c>
      <c r="E10" s="13"/>
    </row>
    <row r="11" spans="1:5" ht="15">
      <c r="A11" s="13"/>
      <c r="B11" s="13" t="s">
        <v>50</v>
      </c>
      <c r="C11" s="26">
        <v>1914467</v>
      </c>
      <c r="D11" s="26">
        <v>1871472</v>
      </c>
      <c r="E11" s="13"/>
    </row>
    <row r="12" spans="1:5" ht="15">
      <c r="A12" s="13"/>
      <c r="B12" s="13" t="s">
        <v>51</v>
      </c>
      <c r="C12" s="26">
        <v>2034960</v>
      </c>
      <c r="D12" s="26">
        <v>292447</v>
      </c>
      <c r="E12" s="13"/>
    </row>
    <row r="13" spans="1:5" ht="15">
      <c r="A13" s="13"/>
      <c r="B13" s="13" t="s">
        <v>52</v>
      </c>
      <c r="C13" s="28">
        <v>-4171500</v>
      </c>
      <c r="D13" s="28">
        <v>-3981100</v>
      </c>
      <c r="E13" s="13"/>
    </row>
    <row r="14" spans="1:5" ht="15">
      <c r="A14" s="13"/>
      <c r="B14" s="13" t="s">
        <v>53</v>
      </c>
      <c r="C14" s="28">
        <v>-8169197</v>
      </c>
      <c r="D14" s="28">
        <v>-6957964</v>
      </c>
      <c r="E14" s="13"/>
    </row>
    <row r="15" spans="1:5" ht="15">
      <c r="A15" s="13"/>
      <c r="B15" s="13" t="s">
        <v>54</v>
      </c>
      <c r="C15" s="28">
        <v>-6692310</v>
      </c>
      <c r="D15" s="28">
        <v>-5509517</v>
      </c>
      <c r="E15" s="13"/>
    </row>
    <row r="16" spans="1:5" ht="25.5" customHeight="1">
      <c r="A16" s="13"/>
      <c r="B16" s="24" t="s">
        <v>55</v>
      </c>
      <c r="C16" s="9">
        <f>SUM(C10:C15)</f>
        <v>21135500</v>
      </c>
      <c r="D16" s="9">
        <f>SUM(D10:D15)</f>
        <v>13653166</v>
      </c>
      <c r="E16" s="13"/>
    </row>
    <row r="17" spans="1:5" ht="15">
      <c r="A17" s="13"/>
      <c r="B17" s="13" t="s">
        <v>56</v>
      </c>
      <c r="C17" s="28">
        <v>-4996596</v>
      </c>
      <c r="D17" s="28">
        <v>-2905283</v>
      </c>
      <c r="E17" s="13"/>
    </row>
    <row r="18" spans="1:5" ht="24.75" customHeight="1">
      <c r="A18" s="13"/>
      <c r="B18" s="24" t="s">
        <v>57</v>
      </c>
      <c r="C18" s="9">
        <f>SUM(C16:C17)</f>
        <v>16138904</v>
      </c>
      <c r="D18" s="9">
        <f>SUM(D16:D17)</f>
        <v>10747883</v>
      </c>
      <c r="E18" s="13"/>
    </row>
    <row r="19" spans="1:5" ht="30">
      <c r="A19" s="13"/>
      <c r="B19" s="29" t="s">
        <v>58</v>
      </c>
      <c r="C19" s="22"/>
      <c r="D19" s="22"/>
      <c r="E19" s="13"/>
    </row>
    <row r="20" spans="1:5" ht="15">
      <c r="A20" s="13"/>
      <c r="B20" s="13" t="s">
        <v>59</v>
      </c>
      <c r="C20" s="26">
        <v>2276718</v>
      </c>
      <c r="D20" s="26">
        <v>6276052</v>
      </c>
      <c r="E20" s="13"/>
    </row>
    <row r="21" spans="1:5" ht="24.75" customHeight="1" thickBot="1">
      <c r="A21" s="13"/>
      <c r="B21" s="24" t="s">
        <v>60</v>
      </c>
      <c r="C21" s="8">
        <f>SUM(C18:C20)</f>
        <v>18415622</v>
      </c>
      <c r="D21" s="8">
        <f>SUM(D18:D20)</f>
        <v>17023935</v>
      </c>
      <c r="E21" s="13"/>
    </row>
    <row r="22" spans="1:5" ht="16.5" thickBot="1" thickTop="1">
      <c r="A22" s="13"/>
      <c r="B22" s="24" t="s">
        <v>61</v>
      </c>
      <c r="C22" s="11">
        <v>2.07</v>
      </c>
      <c r="D22" s="11">
        <v>1.38</v>
      </c>
      <c r="E22" s="13"/>
    </row>
    <row r="23" spans="1:5" ht="15" thickTop="1">
      <c r="A23" s="13"/>
      <c r="B23" s="13"/>
      <c r="C23" s="22"/>
      <c r="D23" s="22"/>
      <c r="E23" s="13"/>
    </row>
  </sheetData>
  <mergeCells count="2">
    <mergeCell ref="B2:D2"/>
    <mergeCell ref="B3:D3"/>
  </mergeCells>
  <printOptions/>
  <pageMargins left="0.7" right="0.7" top="0.75" bottom="0.75" header="0.3" footer="0.3"/>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18"/>
  <sheetViews>
    <sheetView zoomScale="70" zoomScaleNormal="70" workbookViewId="0" topLeftCell="A1">
      <selection activeCell="I18" sqref="I18"/>
    </sheetView>
  </sheetViews>
  <sheetFormatPr defaultColWidth="9.140625" defaultRowHeight="15"/>
  <cols>
    <col min="1" max="1" width="3.140625" style="2" customWidth="1"/>
    <col min="2" max="2" width="49.00390625" style="2" bestFit="1" customWidth="1"/>
    <col min="3" max="3" width="17.140625" style="3" customWidth="1"/>
    <col min="4" max="4" width="18.421875" style="3" customWidth="1"/>
    <col min="5" max="5" width="17.00390625" style="2" customWidth="1"/>
    <col min="6" max="6" width="17.57421875" style="2" customWidth="1"/>
    <col min="7" max="16384" width="9.140625" style="2" customWidth="1"/>
  </cols>
  <sheetData>
    <row r="2" spans="1:6" ht="15" customHeight="1">
      <c r="A2" s="13"/>
      <c r="B2" s="79" t="s">
        <v>63</v>
      </c>
      <c r="C2" s="79"/>
      <c r="D2" s="79"/>
      <c r="E2" s="79"/>
      <c r="F2" s="79"/>
    </row>
    <row r="3" spans="1:6" ht="15" customHeight="1">
      <c r="A3" s="13"/>
      <c r="B3" s="79" t="s">
        <v>66</v>
      </c>
      <c r="C3" s="79"/>
      <c r="D3" s="79"/>
      <c r="E3" s="79"/>
      <c r="F3" s="79"/>
    </row>
    <row r="4" spans="1:6" ht="15">
      <c r="A4" s="13"/>
      <c r="B4" s="13"/>
      <c r="C4" s="22"/>
      <c r="D4" s="2"/>
      <c r="E4" s="13"/>
      <c r="F4" s="22" t="s">
        <v>16</v>
      </c>
    </row>
    <row r="5" spans="1:6" ht="15">
      <c r="A5" s="13"/>
      <c r="B5" s="13"/>
      <c r="C5" s="22"/>
      <c r="D5" s="2"/>
      <c r="E5" s="13"/>
      <c r="F5" s="23" t="s">
        <v>17</v>
      </c>
    </row>
    <row r="6" spans="1:5" ht="15">
      <c r="A6" s="13"/>
      <c r="B6" s="13"/>
      <c r="C6" s="22"/>
      <c r="D6" s="22"/>
      <c r="E6" s="13"/>
    </row>
    <row r="7" spans="1:6" ht="45">
      <c r="A7" s="13"/>
      <c r="B7" s="4"/>
      <c r="C7" s="40" t="s">
        <v>67</v>
      </c>
      <c r="D7" s="40" t="s">
        <v>68</v>
      </c>
      <c r="E7" s="41" t="s">
        <v>69</v>
      </c>
      <c r="F7" s="42" t="s">
        <v>70</v>
      </c>
    </row>
    <row r="8" spans="1:6" ht="27.75" customHeight="1">
      <c r="A8" s="13"/>
      <c r="B8" s="24" t="s">
        <v>71</v>
      </c>
      <c r="C8" s="26">
        <v>780113</v>
      </c>
      <c r="D8" s="26">
        <v>7094927</v>
      </c>
      <c r="E8" s="26">
        <v>44668420</v>
      </c>
      <c r="F8" s="27">
        <f>SUM(C8:E8)</f>
        <v>52543460</v>
      </c>
    </row>
    <row r="9" spans="1:6" ht="15">
      <c r="A9" s="13"/>
      <c r="B9" s="13" t="s">
        <v>57</v>
      </c>
      <c r="C9" s="22" t="s">
        <v>29</v>
      </c>
      <c r="D9" s="22" t="s">
        <v>29</v>
      </c>
      <c r="E9" s="26">
        <v>10747883</v>
      </c>
      <c r="F9" s="27">
        <f aca="true" t="shared" si="0" ref="F9:F10">SUM(C9:E9)</f>
        <v>10747883</v>
      </c>
    </row>
    <row r="10" spans="1:6" ht="15">
      <c r="A10" s="13"/>
      <c r="B10" s="13" t="s">
        <v>72</v>
      </c>
      <c r="C10" s="5" t="s">
        <v>29</v>
      </c>
      <c r="D10" s="6">
        <v>6276052</v>
      </c>
      <c r="E10" s="5" t="s">
        <v>29</v>
      </c>
      <c r="F10" s="36">
        <f t="shared" si="0"/>
        <v>6276052</v>
      </c>
    </row>
    <row r="11" spans="1:6" ht="15">
      <c r="A11" s="13"/>
      <c r="B11" s="2" t="s">
        <v>73</v>
      </c>
      <c r="C11" s="22" t="s">
        <v>29</v>
      </c>
      <c r="D11" s="34">
        <v>6276052</v>
      </c>
      <c r="E11" s="34">
        <v>10747883</v>
      </c>
      <c r="F11" s="38">
        <f>SUM(C11:E11)</f>
        <v>17023935</v>
      </c>
    </row>
    <row r="12" spans="1:6" ht="15">
      <c r="A12" s="13"/>
      <c r="B12" s="2" t="s">
        <v>74</v>
      </c>
      <c r="C12" s="5" t="s">
        <v>29</v>
      </c>
      <c r="D12" s="5" t="s">
        <v>29</v>
      </c>
      <c r="E12" s="10">
        <v>-1092157</v>
      </c>
      <c r="F12" s="37">
        <v>-1092157</v>
      </c>
    </row>
    <row r="13" spans="1:6" ht="15">
      <c r="A13" s="13"/>
      <c r="B13" s="35" t="s">
        <v>75</v>
      </c>
      <c r="C13" s="38">
        <v>780113</v>
      </c>
      <c r="D13" s="38">
        <v>13370979</v>
      </c>
      <c r="E13" s="38">
        <v>54324146</v>
      </c>
      <c r="F13" s="38">
        <f aca="true" t="shared" si="1" ref="F13:F18">SUM(C13:E13)</f>
        <v>68475238</v>
      </c>
    </row>
    <row r="14" spans="1:6" ht="27.75" customHeight="1">
      <c r="A14" s="13"/>
      <c r="B14" s="2" t="s">
        <v>57</v>
      </c>
      <c r="C14" s="22" t="s">
        <v>29</v>
      </c>
      <c r="D14" s="22" t="s">
        <v>29</v>
      </c>
      <c r="E14" s="34">
        <v>16138904</v>
      </c>
      <c r="F14" s="38">
        <f t="shared" si="1"/>
        <v>16138904</v>
      </c>
    </row>
    <row r="15" spans="1:6" ht="15">
      <c r="A15" s="13"/>
      <c r="B15" s="2" t="s">
        <v>72</v>
      </c>
      <c r="C15" s="5" t="s">
        <v>29</v>
      </c>
      <c r="D15" s="6">
        <v>2276718</v>
      </c>
      <c r="E15" s="5" t="s">
        <v>29</v>
      </c>
      <c r="F15" s="36">
        <f t="shared" si="1"/>
        <v>2276718</v>
      </c>
    </row>
    <row r="16" spans="1:6" ht="15">
      <c r="A16" s="13"/>
      <c r="B16" s="2" t="s">
        <v>73</v>
      </c>
      <c r="C16" s="22" t="s">
        <v>29</v>
      </c>
      <c r="D16" s="34">
        <v>2276718</v>
      </c>
      <c r="E16" s="34">
        <v>16138904</v>
      </c>
      <c r="F16" s="38">
        <f t="shared" si="1"/>
        <v>18415622</v>
      </c>
    </row>
    <row r="17" spans="1:6" ht="15">
      <c r="A17" s="13"/>
      <c r="B17" s="2" t="s">
        <v>74</v>
      </c>
      <c r="C17" s="22" t="s">
        <v>29</v>
      </c>
      <c r="D17" s="22" t="s">
        <v>29</v>
      </c>
      <c r="E17" s="28">
        <v>-1092157</v>
      </c>
      <c r="F17" s="39">
        <f t="shared" si="1"/>
        <v>-1092157</v>
      </c>
    </row>
    <row r="18" spans="1:6" ht="15.75" thickBot="1">
      <c r="A18" s="13"/>
      <c r="B18" s="35" t="s">
        <v>76</v>
      </c>
      <c r="C18" s="8">
        <v>780113</v>
      </c>
      <c r="D18" s="8">
        <v>15647697</v>
      </c>
      <c r="E18" s="8">
        <v>69370893</v>
      </c>
      <c r="F18" s="8">
        <f t="shared" si="1"/>
        <v>85798703</v>
      </c>
    </row>
    <row r="19" ht="15" thickTop="1"/>
  </sheetData>
  <mergeCells count="2">
    <mergeCell ref="B2:F2"/>
    <mergeCell ref="B3:F3"/>
  </mergeCells>
  <printOptions/>
  <pageMargins left="0.25" right="0.25" top="0.75" bottom="0.75" header="0.3" footer="0.3"/>
  <pageSetup fitToHeight="1" fitToWidth="1" horizontalDpi="600" verticalDpi="600" orientation="portrait" paperSize="9" scale="83" r:id="rId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2"/>
  <sheetViews>
    <sheetView zoomScale="70" zoomScaleNormal="70" workbookViewId="0" topLeftCell="A1">
      <selection activeCell="H23" sqref="H23"/>
    </sheetView>
  </sheetViews>
  <sheetFormatPr defaultColWidth="9.140625" defaultRowHeight="15"/>
  <cols>
    <col min="1" max="1" width="3.140625" style="2" customWidth="1"/>
    <col min="2" max="2" width="61.140625" style="2" bestFit="1" customWidth="1"/>
    <col min="3" max="3" width="17.140625" style="3" bestFit="1" customWidth="1"/>
    <col min="4" max="4" width="15.140625" style="3" customWidth="1"/>
    <col min="5" max="5" width="3.7109375" style="2" customWidth="1"/>
    <col min="6" max="16384" width="9.140625" style="2" customWidth="1"/>
  </cols>
  <sheetData>
    <row r="1" spans="1:5" ht="15">
      <c r="A1" s="13"/>
      <c r="B1" s="13"/>
      <c r="C1" s="22"/>
      <c r="D1" s="22"/>
      <c r="E1" s="13"/>
    </row>
    <row r="2" spans="1:5" ht="15">
      <c r="A2" s="13"/>
      <c r="B2" s="79" t="s">
        <v>63</v>
      </c>
      <c r="C2" s="79"/>
      <c r="D2" s="79"/>
      <c r="E2" s="13"/>
    </row>
    <row r="3" spans="1:5" ht="15">
      <c r="A3" s="13"/>
      <c r="B3" s="79" t="s">
        <v>77</v>
      </c>
      <c r="C3" s="79"/>
      <c r="D3" s="79"/>
      <c r="E3" s="13"/>
    </row>
    <row r="4" spans="1:5" ht="15">
      <c r="A4" s="13"/>
      <c r="B4" s="13"/>
      <c r="C4" s="22"/>
      <c r="D4" s="22" t="s">
        <v>16</v>
      </c>
      <c r="E4" s="13"/>
    </row>
    <row r="5" spans="1:5" ht="15">
      <c r="A5" s="13"/>
      <c r="B5" s="13"/>
      <c r="C5" s="22"/>
      <c r="D5" s="23" t="s">
        <v>17</v>
      </c>
      <c r="E5" s="13"/>
    </row>
    <row r="6" spans="1:5" ht="15">
      <c r="A6" s="13"/>
      <c r="B6" s="13"/>
      <c r="C6" s="22"/>
      <c r="D6" s="23"/>
      <c r="E6" s="13"/>
    </row>
    <row r="7" spans="1:5" ht="15">
      <c r="A7" s="13"/>
      <c r="B7" s="4"/>
      <c r="C7" s="31" t="s">
        <v>18</v>
      </c>
      <c r="D7" s="31" t="s">
        <v>19</v>
      </c>
      <c r="E7" s="13"/>
    </row>
    <row r="8" spans="1:5" ht="15">
      <c r="A8" s="13"/>
      <c r="B8" s="24" t="s">
        <v>86</v>
      </c>
      <c r="C8" s="22"/>
      <c r="D8" s="22"/>
      <c r="E8" s="13"/>
    </row>
    <row r="9" spans="1:5" ht="15">
      <c r="A9" s="13"/>
      <c r="B9" s="24" t="s">
        <v>57</v>
      </c>
      <c r="C9" s="32">
        <v>16138904</v>
      </c>
      <c r="D9" s="32">
        <v>10747883</v>
      </c>
      <c r="E9" s="13"/>
    </row>
    <row r="10" spans="1:5" ht="15">
      <c r="A10" s="13"/>
      <c r="B10" s="13" t="s">
        <v>78</v>
      </c>
      <c r="C10" s="2"/>
      <c r="D10" s="2"/>
      <c r="E10" s="13"/>
    </row>
    <row r="11" spans="1:5" ht="15">
      <c r="A11" s="13"/>
      <c r="B11" s="13" t="s">
        <v>87</v>
      </c>
      <c r="C11" s="32">
        <v>4535367</v>
      </c>
      <c r="D11" s="32">
        <v>4008416</v>
      </c>
      <c r="E11" s="13"/>
    </row>
    <row r="12" spans="1:10" ht="15">
      <c r="A12" s="13"/>
      <c r="B12" s="13" t="s">
        <v>88</v>
      </c>
      <c r="C12" s="32">
        <v>4996596</v>
      </c>
      <c r="D12" s="32">
        <v>2905283</v>
      </c>
      <c r="E12" s="13"/>
      <c r="J12" s="2" t="s">
        <v>65</v>
      </c>
    </row>
    <row r="13" spans="1:5" ht="15">
      <c r="A13" s="13"/>
      <c r="B13" s="13" t="s">
        <v>89</v>
      </c>
      <c r="C13" s="32">
        <v>4171500</v>
      </c>
      <c r="D13" s="32">
        <v>3981100</v>
      </c>
      <c r="E13" s="13"/>
    </row>
    <row r="14" spans="1:5" ht="15">
      <c r="A14" s="13"/>
      <c r="B14" s="13" t="s">
        <v>90</v>
      </c>
      <c r="C14" s="28">
        <v>-438320</v>
      </c>
      <c r="D14" s="32">
        <v>125253</v>
      </c>
      <c r="E14" s="13"/>
    </row>
    <row r="15" spans="1:5" ht="15">
      <c r="A15" s="13"/>
      <c r="B15" s="13" t="s">
        <v>91</v>
      </c>
      <c r="C15" s="32">
        <v>13139</v>
      </c>
      <c r="D15" s="32">
        <v>24054</v>
      </c>
      <c r="E15" s="13"/>
    </row>
    <row r="16" spans="1:5" ht="15">
      <c r="A16" s="13"/>
      <c r="B16" s="13" t="s">
        <v>92</v>
      </c>
      <c r="C16" s="32">
        <v>178829</v>
      </c>
      <c r="D16" s="28">
        <v>-68714</v>
      </c>
      <c r="E16" s="13"/>
    </row>
    <row r="17" spans="1:5" ht="15">
      <c r="A17" s="13"/>
      <c r="B17" s="13" t="s">
        <v>93</v>
      </c>
      <c r="C17" s="32">
        <v>140720</v>
      </c>
      <c r="D17" s="28">
        <v>-462778</v>
      </c>
      <c r="E17" s="13"/>
    </row>
    <row r="18" spans="1:5" ht="15">
      <c r="A18" s="13"/>
      <c r="C18" s="44">
        <f>SUM(C9:C17)</f>
        <v>29736735</v>
      </c>
      <c r="D18" s="44">
        <f>SUM(D9:D17)</f>
        <v>21260497</v>
      </c>
      <c r="E18" s="13"/>
    </row>
    <row r="19" spans="1:5" ht="30" customHeight="1">
      <c r="A19" s="13"/>
      <c r="B19" s="2" t="s">
        <v>94</v>
      </c>
      <c r="C19" s="28">
        <v>-1224032</v>
      </c>
      <c r="D19" s="28">
        <v>-558294</v>
      </c>
      <c r="E19" s="13"/>
    </row>
    <row r="20" spans="2:5" ht="15">
      <c r="B20" s="2" t="s">
        <v>95</v>
      </c>
      <c r="C20" s="33">
        <v>5872378</v>
      </c>
      <c r="D20" s="28">
        <v>-7760101</v>
      </c>
      <c r="E20" s="28"/>
    </row>
    <row r="21" spans="1:4" ht="15">
      <c r="A21" s="2" t="s">
        <v>96</v>
      </c>
      <c r="B21" s="2" t="s">
        <v>97</v>
      </c>
      <c r="C21" s="28">
        <v>-12549907</v>
      </c>
      <c r="D21" s="28">
        <v>-687578</v>
      </c>
    </row>
    <row r="22" spans="2:5" ht="15">
      <c r="B22" s="2" t="s">
        <v>98</v>
      </c>
      <c r="C22" s="33">
        <v>493877</v>
      </c>
      <c r="D22" s="28">
        <v>-3254105</v>
      </c>
      <c r="E22" s="28"/>
    </row>
    <row r="23" spans="3:5" ht="15">
      <c r="C23" s="44">
        <f>SUM(C18:C22)</f>
        <v>22329051</v>
      </c>
      <c r="D23" s="44">
        <f aca="true" t="shared" si="0" ref="D23">SUM(D18:D22)</f>
        <v>9000419</v>
      </c>
      <c r="E23" s="32"/>
    </row>
    <row r="24" spans="2:4" ht="29.25" customHeight="1">
      <c r="B24" s="2" t="s">
        <v>99</v>
      </c>
      <c r="C24" s="28">
        <v>-3034060</v>
      </c>
      <c r="D24" s="28">
        <v>-2601190</v>
      </c>
    </row>
    <row r="25" spans="2:4" ht="15">
      <c r="B25" s="2" t="s">
        <v>100</v>
      </c>
      <c r="C25" s="28">
        <v>-4228509</v>
      </c>
      <c r="D25" s="28">
        <v>-4038327</v>
      </c>
    </row>
    <row r="26" spans="2:4" ht="15">
      <c r="B26" s="35" t="s">
        <v>79</v>
      </c>
      <c r="C26" s="45">
        <f>SUM(C23:C25)</f>
        <v>15066482</v>
      </c>
      <c r="D26" s="45">
        <f>SUM(D23:D25)</f>
        <v>2360902</v>
      </c>
    </row>
    <row r="27" ht="28.5" customHeight="1">
      <c r="B27" s="35" t="s">
        <v>101</v>
      </c>
    </row>
    <row r="28" spans="2:4" ht="15">
      <c r="B28" s="2" t="s">
        <v>102</v>
      </c>
      <c r="C28" s="33">
        <v>49505</v>
      </c>
      <c r="D28" s="33">
        <v>6829056</v>
      </c>
    </row>
    <row r="29" spans="2:4" ht="15">
      <c r="B29" s="2" t="s">
        <v>103</v>
      </c>
      <c r="C29" s="28">
        <v>-16178831</v>
      </c>
      <c r="D29" s="28">
        <v>-8954875</v>
      </c>
    </row>
    <row r="30" spans="2:4" ht="15">
      <c r="B30" s="2" t="s">
        <v>104</v>
      </c>
      <c r="C30" s="28">
        <v>-252993</v>
      </c>
      <c r="D30" s="28">
        <v>-3278</v>
      </c>
    </row>
    <row r="31" spans="2:4" ht="15">
      <c r="B31" s="2" t="s">
        <v>105</v>
      </c>
      <c r="C31" s="28">
        <v>-22300000</v>
      </c>
      <c r="D31" s="28">
        <v>-17397789</v>
      </c>
    </row>
    <row r="32" spans="2:4" ht="15">
      <c r="B32" s="2" t="s">
        <v>106</v>
      </c>
      <c r="C32" s="33">
        <v>15697789</v>
      </c>
      <c r="D32" s="33">
        <v>10000000</v>
      </c>
    </row>
    <row r="33" spans="2:4" ht="15">
      <c r="B33" s="35" t="s">
        <v>80</v>
      </c>
      <c r="C33" s="47">
        <f>SUM(C28:C32)</f>
        <v>-22984530</v>
      </c>
      <c r="D33" s="47">
        <f>SUM(D28:D32)</f>
        <v>-9526886</v>
      </c>
    </row>
    <row r="34" ht="30" customHeight="1">
      <c r="B34" s="35" t="s">
        <v>107</v>
      </c>
    </row>
    <row r="35" spans="2:4" ht="15">
      <c r="B35" s="2" t="s">
        <v>108</v>
      </c>
      <c r="C35" s="33">
        <v>12308009</v>
      </c>
      <c r="D35" s="33">
        <v>18000000</v>
      </c>
    </row>
    <row r="36" spans="2:4" ht="15">
      <c r="B36" s="2" t="s">
        <v>109</v>
      </c>
      <c r="C36" s="28">
        <v>-18808060</v>
      </c>
      <c r="D36" s="28">
        <v>-7957000</v>
      </c>
    </row>
    <row r="37" spans="2:4" ht="15">
      <c r="B37" s="2" t="s">
        <v>110</v>
      </c>
      <c r="C37" s="28">
        <v>-972695</v>
      </c>
      <c r="D37" s="28">
        <v>-1093331</v>
      </c>
    </row>
    <row r="38" spans="2:4" ht="15">
      <c r="B38" s="35" t="s">
        <v>81</v>
      </c>
      <c r="C38" s="47">
        <f>SUM(C35:C37)</f>
        <v>-7472746</v>
      </c>
      <c r="D38" s="45">
        <f>SUM(D35:D37)</f>
        <v>8949669</v>
      </c>
    </row>
    <row r="39" spans="2:4" ht="30" customHeight="1">
      <c r="B39" s="2" t="s">
        <v>82</v>
      </c>
      <c r="C39" s="10">
        <v>-6285</v>
      </c>
      <c r="D39" s="10">
        <v>-8589</v>
      </c>
    </row>
    <row r="40" spans="2:4" ht="29.25" customHeight="1">
      <c r="B40" s="35" t="s">
        <v>83</v>
      </c>
      <c r="C40" s="39">
        <v>-15397079</v>
      </c>
      <c r="D40" s="43">
        <v>1775096</v>
      </c>
    </row>
    <row r="41" spans="2:4" ht="15">
      <c r="B41" s="35" t="s">
        <v>84</v>
      </c>
      <c r="C41" s="43">
        <v>18011349</v>
      </c>
      <c r="D41" s="43">
        <v>16236253</v>
      </c>
    </row>
    <row r="42" spans="2:4" ht="15.75" thickBot="1">
      <c r="B42" s="35" t="s">
        <v>85</v>
      </c>
      <c r="C42" s="46">
        <f>SUM(C40:C41)</f>
        <v>2614270</v>
      </c>
      <c r="D42" s="46">
        <f>SUM(D40:D41)</f>
        <v>18011349</v>
      </c>
    </row>
    <row r="43" ht="15" thickTop="1"/>
  </sheetData>
  <mergeCells count="2">
    <mergeCell ref="B2:D2"/>
    <mergeCell ref="B3:D3"/>
  </mergeCells>
  <printOptions/>
  <pageMargins left="0.7" right="0.7" top="0.75" bottom="0.75" header="0.3" footer="0.3"/>
  <pageSetup fitToHeight="0" fitToWidth="1" horizontalDpi="600" verticalDpi="600" orientation="portrait" paperSize="9" scale="9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USR0203</cp:lastModifiedBy>
  <cp:lastPrinted>2017-03-02T08:22:46Z</cp:lastPrinted>
  <dcterms:created xsi:type="dcterms:W3CDTF">2015-02-13T07:00:41Z</dcterms:created>
  <dcterms:modified xsi:type="dcterms:W3CDTF">2017-03-02T08:34:19Z</dcterms:modified>
  <cp:category/>
  <cp:version/>
  <cp:contentType/>
  <cp:contentStatus/>
</cp:coreProperties>
</file>